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YEAR 1" sheetId="1" r:id="rId1"/>
    <sheet name="YEAR 2" sheetId="2" r:id="rId2"/>
    <sheet name="YEAR 3" sheetId="3" r:id="rId3"/>
  </sheets>
  <calcPr calcId="145621"/>
</workbook>
</file>

<file path=xl/calcChain.xml><?xml version="1.0" encoding="utf-8"?>
<calcChain xmlns="http://schemas.openxmlformats.org/spreadsheetml/2006/main">
  <c r="I39" i="3" l="1"/>
  <c r="H39" i="3"/>
  <c r="F39" i="3"/>
  <c r="C39" i="3"/>
  <c r="K38" i="3"/>
  <c r="F38" i="3"/>
  <c r="K37" i="3"/>
  <c r="F37" i="3"/>
  <c r="K36" i="3"/>
  <c r="F36" i="3"/>
  <c r="K35" i="3"/>
  <c r="F35" i="3"/>
  <c r="I37" i="2"/>
  <c r="H37" i="2"/>
  <c r="F37" i="2"/>
  <c r="C37" i="2"/>
  <c r="F36" i="2"/>
  <c r="K36" i="2" s="1"/>
  <c r="F35" i="2"/>
  <c r="K35" i="2" s="1"/>
  <c r="F34" i="2"/>
  <c r="K34" i="2" s="1"/>
  <c r="F33" i="2"/>
  <c r="K33" i="2" s="1"/>
  <c r="I35" i="1"/>
  <c r="K34" i="1"/>
  <c r="K33" i="1"/>
  <c r="K32" i="1"/>
  <c r="K31" i="1"/>
  <c r="F34" i="1"/>
  <c r="F35" i="1"/>
  <c r="F33" i="1"/>
  <c r="C35" i="1"/>
  <c r="F32" i="1"/>
  <c r="H35" i="1"/>
  <c r="F31" i="1"/>
  <c r="K7" i="3" l="1"/>
  <c r="F7" i="3"/>
  <c r="K29" i="3"/>
  <c r="F29" i="3"/>
  <c r="K34" i="3"/>
  <c r="F34" i="3"/>
  <c r="F33" i="3"/>
  <c r="K33" i="3" s="1"/>
  <c r="K32" i="3"/>
  <c r="F32" i="3"/>
  <c r="F31" i="3"/>
  <c r="K31" i="3" s="1"/>
  <c r="K30" i="3"/>
  <c r="F30" i="3"/>
  <c r="F28" i="3"/>
  <c r="K28" i="3" s="1"/>
  <c r="K27" i="3"/>
  <c r="F27" i="3"/>
  <c r="K26" i="3"/>
  <c r="F26" i="3"/>
  <c r="K25" i="3"/>
  <c r="F25" i="3"/>
  <c r="K24" i="3"/>
  <c r="F24" i="3"/>
  <c r="K23" i="3"/>
  <c r="F23" i="3"/>
  <c r="F22" i="3"/>
  <c r="K22" i="3" s="1"/>
  <c r="F21" i="3"/>
  <c r="K21" i="3" s="1"/>
  <c r="F20" i="3"/>
  <c r="K20" i="3" s="1"/>
  <c r="K19" i="3"/>
  <c r="F19" i="3"/>
  <c r="K18" i="3"/>
  <c r="F18" i="3"/>
  <c r="K17" i="3"/>
  <c r="F17" i="3"/>
  <c r="F16" i="3"/>
  <c r="K16" i="3" s="1"/>
  <c r="K15" i="3"/>
  <c r="F15" i="3"/>
  <c r="K14" i="3"/>
  <c r="F14" i="3"/>
  <c r="K13" i="3"/>
  <c r="F13" i="3"/>
  <c r="K12" i="3"/>
  <c r="F12" i="3"/>
  <c r="K11" i="3"/>
  <c r="F11" i="3"/>
  <c r="K10" i="3"/>
  <c r="F10" i="3"/>
  <c r="K9" i="3"/>
  <c r="F9" i="3"/>
  <c r="F8" i="3"/>
  <c r="F23" i="2"/>
  <c r="K23" i="2" s="1"/>
  <c r="F14" i="2"/>
  <c r="K14" i="2" s="1"/>
  <c r="F13" i="2"/>
  <c r="K13" i="2" s="1"/>
  <c r="F12" i="2"/>
  <c r="K12" i="2" s="1"/>
  <c r="K8" i="3" l="1"/>
  <c r="K39" i="3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1" i="2"/>
  <c r="K11" i="2" s="1"/>
  <c r="F10" i="2"/>
  <c r="K10" i="2" s="1"/>
  <c r="F9" i="2"/>
  <c r="K9" i="2" s="1"/>
  <c r="F8" i="2"/>
  <c r="K8" i="2" s="1"/>
  <c r="F7" i="2"/>
  <c r="K37" i="2" l="1"/>
  <c r="K7" i="2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K35" i="1" l="1"/>
</calcChain>
</file>

<file path=xl/sharedStrings.xml><?xml version="1.0" encoding="utf-8"?>
<sst xmlns="http://schemas.openxmlformats.org/spreadsheetml/2006/main" count="496" uniqueCount="55">
  <si>
    <t>PHOENIX FORFAR GYMNASTICS CLUB</t>
  </si>
  <si>
    <t>DAY</t>
  </si>
  <si>
    <t>TIME</t>
  </si>
  <si>
    <t>MINUS</t>
  </si>
  <si>
    <t>EQUALS</t>
  </si>
  <si>
    <t>MON</t>
  </si>
  <si>
    <t>12-12.45</t>
  </si>
  <si>
    <t>X</t>
  </si>
  <si>
    <t>-</t>
  </si>
  <si>
    <t>=</t>
  </si>
  <si>
    <t>1.15-2.00</t>
  </si>
  <si>
    <t>2-2.55</t>
  </si>
  <si>
    <t>COST (£)</t>
  </si>
  <si>
    <t>INCOME (£)</t>
  </si>
  <si>
    <t>4-6PM</t>
  </si>
  <si>
    <t>6-8PM</t>
  </si>
  <si>
    <t>TUE</t>
  </si>
  <si>
    <t>DEV</t>
  </si>
  <si>
    <t>ADV</t>
  </si>
  <si>
    <t>WED</t>
  </si>
  <si>
    <t>THU</t>
  </si>
  <si>
    <t>FRI</t>
  </si>
  <si>
    <t>1-2PM</t>
  </si>
  <si>
    <t>6-9PM</t>
  </si>
  <si>
    <t>2-4PM</t>
  </si>
  <si>
    <t>SAT</t>
  </si>
  <si>
    <t>11-1PM</t>
  </si>
  <si>
    <t>9-11AM</t>
  </si>
  <si>
    <t>FRI BOYS</t>
  </si>
  <si>
    <t>5-7PM</t>
  </si>
  <si>
    <t>SAT BOYS</t>
  </si>
  <si>
    <t>1-3PM</t>
  </si>
  <si>
    <t>SUN</t>
  </si>
  <si>
    <t>Figures based using only paid coaches, no volunteers have been included.</t>
  </si>
  <si>
    <t>Figures based adhering to ratios for coaches:gymnasts throughout</t>
  </si>
  <si>
    <t>PROJECTED INCOME FOR OWN FACILITY WITH EXPENDITURE ESTIMATES - BASED ON 4 WEEKS - YEAR ONE</t>
  </si>
  <si>
    <t>PROJECTED INCOME FOR OWN FACILITY WITH EXPENDITURE ESTIMATES - BASED ON 4 WEEKS - YEAR TWO</t>
  </si>
  <si>
    <t>9.30-10.15AM</t>
  </si>
  <si>
    <t>10.15-11.10AM</t>
  </si>
  <si>
    <t>2.45-3.45PM</t>
  </si>
  <si>
    <t>8-10PM</t>
  </si>
  <si>
    <t>PROJECTED INCOME FOR OWN FACILITY WITH EXPENDITURE ESTIMATES - BASED ON 4 WEEKS - YEAR THREE</t>
  </si>
  <si>
    <t>10-11AM</t>
  </si>
  <si>
    <t>NO OF</t>
  </si>
  <si>
    <t>GYMNASTS</t>
  </si>
  <si>
    <t>MULTIPLIED</t>
  </si>
  <si>
    <t>BY</t>
  </si>
  <si>
    <t>NO OF PAID</t>
  </si>
  <si>
    <t>COACHING SLOTS</t>
  </si>
  <si>
    <t>TOTAL COACHING</t>
  </si>
  <si>
    <t>COSTS (£)</t>
  </si>
  <si>
    <r>
      <rPr>
        <sz val="11"/>
        <color rgb="FF00B050"/>
        <rFont val="Calibri"/>
        <family val="2"/>
        <scheme val="minor"/>
      </rPr>
      <t>PROFIT</t>
    </r>
    <r>
      <rPr>
        <sz val="11"/>
        <color theme="1"/>
        <rFont val="Calibri"/>
        <family val="2"/>
        <scheme val="minor"/>
      </rPr>
      <t>/</t>
    </r>
  </si>
  <si>
    <r>
      <rPr>
        <sz val="11"/>
        <color rgb="FFFF0000"/>
        <rFont val="Calibri"/>
        <family val="2"/>
        <scheme val="minor"/>
      </rPr>
      <t>LOSS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(£)</t>
    </r>
  </si>
  <si>
    <t>BRECHIN</t>
  </si>
  <si>
    <t>12-2PM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</si>
</sst>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8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/>
    </xf>
    <xf numFmtId="0" fontId="0" fillId="0" borderId="0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8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H28" sqref="H28"/>
    </sheetView>
  </sheetViews>
  <sheetFormatPr defaultRowHeight="15" x14ac:dyDescent="0.25"/>
  <cols>
    <col min="1" max="2" width="9.140625" style="3"/>
    <col min="3" max="3" width="10.42578125" style="1" customWidth="1"/>
    <col min="4" max="4" width="11" style="1" customWidth="1"/>
    <col min="5" max="5" width="9.140625" style="1"/>
    <col min="6" max="6" width="11.7109375" style="1" customWidth="1"/>
    <col min="7" max="7" width="8.7109375" style="1" customWidth="1"/>
    <col min="8" max="8" width="16.7109375" style="1" customWidth="1"/>
    <col min="9" max="9" width="16.28515625" style="1" customWidth="1"/>
    <col min="10" max="10" width="9.140625" style="1"/>
    <col min="11" max="11" width="12.28515625" style="4" customWidth="1"/>
  </cols>
  <sheetData>
    <row r="1" spans="1:11" s="11" customFormat="1" ht="14.1" customHeight="1" x14ac:dyDescent="0.25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10"/>
    </row>
    <row r="2" spans="1:11" s="27" customFormat="1" ht="14.1" customHeight="1" x14ac:dyDescent="0.25">
      <c r="A2" s="24" t="s">
        <v>35</v>
      </c>
      <c r="B2" s="24"/>
      <c r="C2" s="25"/>
      <c r="D2" s="25"/>
      <c r="E2" s="25"/>
      <c r="F2" s="25"/>
      <c r="G2" s="25"/>
      <c r="H2" s="25"/>
      <c r="I2" s="25"/>
      <c r="J2" s="25"/>
      <c r="K2" s="26"/>
    </row>
    <row r="3" spans="1:11" s="11" customFormat="1" ht="14.1" customHeight="1" x14ac:dyDescent="0.25">
      <c r="A3" s="8"/>
      <c r="B3" s="8"/>
      <c r="C3" s="9"/>
      <c r="D3" s="9"/>
      <c r="E3" s="9"/>
      <c r="F3" s="9"/>
      <c r="G3" s="9"/>
      <c r="H3" s="9"/>
      <c r="I3" s="9"/>
      <c r="J3" s="9"/>
      <c r="K3" s="10"/>
    </row>
    <row r="4" spans="1:11" s="15" customFormat="1" x14ac:dyDescent="0.25">
      <c r="A4" s="12" t="s">
        <v>33</v>
      </c>
      <c r="B4" s="12"/>
      <c r="C4" s="13"/>
      <c r="D4" s="13"/>
      <c r="E4" s="13"/>
      <c r="F4" s="13"/>
      <c r="G4" s="13"/>
      <c r="H4" s="13"/>
      <c r="I4" s="13"/>
      <c r="J4" s="13"/>
      <c r="K4" s="14"/>
    </row>
    <row r="5" spans="1:11" s="15" customFormat="1" x14ac:dyDescent="0.25">
      <c r="A5" s="12" t="s">
        <v>34</v>
      </c>
      <c r="B5" s="12"/>
      <c r="C5" s="13"/>
      <c r="D5" s="13"/>
      <c r="E5" s="13"/>
      <c r="F5" s="13"/>
      <c r="G5" s="13"/>
      <c r="H5" s="13"/>
      <c r="I5" s="13"/>
      <c r="J5" s="13"/>
      <c r="K5" s="14"/>
    </row>
    <row r="6" spans="1:11" ht="14.1" customHeight="1" x14ac:dyDescent="0.25">
      <c r="C6" s="1" t="s">
        <v>43</v>
      </c>
      <c r="D6" s="1" t="s">
        <v>45</v>
      </c>
      <c r="H6" s="1" t="s">
        <v>47</v>
      </c>
      <c r="I6" s="1" t="s">
        <v>49</v>
      </c>
      <c r="K6" s="4" t="s">
        <v>51</v>
      </c>
    </row>
    <row r="7" spans="1:11" ht="14.1" customHeight="1" x14ac:dyDescent="0.25">
      <c r="A7" s="3" t="s">
        <v>1</v>
      </c>
      <c r="B7" s="3" t="s">
        <v>2</v>
      </c>
      <c r="C7" s="2" t="s">
        <v>44</v>
      </c>
      <c r="D7" s="2" t="s">
        <v>46</v>
      </c>
      <c r="E7" s="1" t="s">
        <v>12</v>
      </c>
      <c r="F7" s="1" t="s">
        <v>13</v>
      </c>
      <c r="G7" s="1" t="s">
        <v>3</v>
      </c>
      <c r="H7" s="2" t="s">
        <v>48</v>
      </c>
      <c r="I7" s="2" t="s">
        <v>50</v>
      </c>
      <c r="J7" s="1" t="s">
        <v>4</v>
      </c>
      <c r="K7" s="40" t="s">
        <v>52</v>
      </c>
    </row>
    <row r="8" spans="1:11" ht="14.1" customHeight="1" x14ac:dyDescent="0.25"/>
    <row r="9" spans="1:11" ht="14.1" customHeight="1" x14ac:dyDescent="0.25">
      <c r="A9" s="3" t="s">
        <v>5</v>
      </c>
      <c r="B9" s="3" t="s">
        <v>6</v>
      </c>
      <c r="C9" s="1">
        <v>15</v>
      </c>
      <c r="D9" s="1" t="s">
        <v>7</v>
      </c>
      <c r="E9" s="1">
        <v>14</v>
      </c>
      <c r="F9" s="1">
        <f>SUM(C9*E9)</f>
        <v>210</v>
      </c>
      <c r="G9" s="1" t="s">
        <v>8</v>
      </c>
      <c r="H9" s="1">
        <v>2</v>
      </c>
      <c r="I9" s="1">
        <v>114</v>
      </c>
      <c r="J9" s="1" t="s">
        <v>9</v>
      </c>
      <c r="K9" s="6">
        <f>SUM(F9-I9)</f>
        <v>96</v>
      </c>
    </row>
    <row r="10" spans="1:11" ht="14.1" customHeight="1" x14ac:dyDescent="0.25">
      <c r="A10" s="3" t="s">
        <v>5</v>
      </c>
      <c r="B10" s="3" t="s">
        <v>10</v>
      </c>
      <c r="C10" s="1">
        <v>21</v>
      </c>
      <c r="D10" s="1" t="s">
        <v>7</v>
      </c>
      <c r="E10" s="1">
        <v>12.5</v>
      </c>
      <c r="F10" s="1">
        <f t="shared" ref="F10:F34" si="0">SUM(C10*E10)</f>
        <v>262.5</v>
      </c>
      <c r="G10" s="1" t="s">
        <v>8</v>
      </c>
      <c r="H10" s="1">
        <v>3</v>
      </c>
      <c r="I10" s="1">
        <v>164</v>
      </c>
      <c r="J10" s="1" t="s">
        <v>9</v>
      </c>
      <c r="K10" s="6">
        <f t="shared" ref="K10:K34" si="1">SUM(F10-I10)</f>
        <v>98.5</v>
      </c>
    </row>
    <row r="11" spans="1:11" ht="14.1" customHeight="1" x14ac:dyDescent="0.25">
      <c r="A11" s="3" t="s">
        <v>5</v>
      </c>
      <c r="B11" s="3" t="s">
        <v>11</v>
      </c>
      <c r="C11" s="1">
        <v>21</v>
      </c>
      <c r="D11" s="1" t="s">
        <v>7</v>
      </c>
      <c r="E11" s="1">
        <v>12.5</v>
      </c>
      <c r="F11" s="1">
        <f t="shared" si="0"/>
        <v>262.5</v>
      </c>
      <c r="G11" s="1" t="s">
        <v>8</v>
      </c>
      <c r="H11" s="1">
        <v>3</v>
      </c>
      <c r="I11" s="1">
        <v>164</v>
      </c>
      <c r="J11" s="1" t="s">
        <v>9</v>
      </c>
      <c r="K11" s="6">
        <f t="shared" si="1"/>
        <v>98.5</v>
      </c>
    </row>
    <row r="12" spans="1:11" ht="14.1" customHeight="1" x14ac:dyDescent="0.25">
      <c r="A12" s="3" t="s">
        <v>5</v>
      </c>
      <c r="B12" s="5" t="s">
        <v>14</v>
      </c>
      <c r="C12" s="1">
        <v>24</v>
      </c>
      <c r="D12" s="1" t="s">
        <v>7</v>
      </c>
      <c r="E12" s="1">
        <v>25</v>
      </c>
      <c r="F12" s="1">
        <f t="shared" si="0"/>
        <v>600</v>
      </c>
      <c r="G12" s="1" t="s">
        <v>8</v>
      </c>
      <c r="H12" s="1">
        <v>3</v>
      </c>
      <c r="I12" s="1">
        <v>328</v>
      </c>
      <c r="J12" s="1" t="s">
        <v>9</v>
      </c>
      <c r="K12" s="6">
        <f t="shared" si="1"/>
        <v>272</v>
      </c>
    </row>
    <row r="13" spans="1:11" ht="14.1" customHeight="1" x14ac:dyDescent="0.25">
      <c r="A13" s="3" t="s">
        <v>5</v>
      </c>
      <c r="B13" s="3" t="s">
        <v>15</v>
      </c>
      <c r="C13" s="1">
        <v>32</v>
      </c>
      <c r="D13" s="1" t="s">
        <v>7</v>
      </c>
      <c r="E13" s="1">
        <v>25</v>
      </c>
      <c r="F13" s="1">
        <f t="shared" si="0"/>
        <v>800</v>
      </c>
      <c r="G13" s="1" t="s">
        <v>8</v>
      </c>
      <c r="H13" s="1">
        <v>4</v>
      </c>
      <c r="I13" s="1">
        <v>408</v>
      </c>
      <c r="J13" s="1" t="s">
        <v>9</v>
      </c>
      <c r="K13" s="6">
        <f t="shared" si="1"/>
        <v>392</v>
      </c>
    </row>
    <row r="14" spans="1:11" ht="14.1" customHeight="1" x14ac:dyDescent="0.25">
      <c r="A14" s="3" t="s">
        <v>16</v>
      </c>
      <c r="B14" s="3" t="s">
        <v>14</v>
      </c>
      <c r="C14" s="1">
        <v>14</v>
      </c>
      <c r="D14" s="1" t="s">
        <v>7</v>
      </c>
      <c r="E14" s="1">
        <v>25</v>
      </c>
      <c r="F14" s="1">
        <f t="shared" si="0"/>
        <v>350</v>
      </c>
      <c r="G14" s="1" t="s">
        <v>8</v>
      </c>
      <c r="H14" s="1">
        <v>2</v>
      </c>
      <c r="I14" s="1">
        <v>180</v>
      </c>
      <c r="J14" s="1" t="s">
        <v>9</v>
      </c>
      <c r="K14" s="6">
        <f t="shared" si="1"/>
        <v>170</v>
      </c>
    </row>
    <row r="15" spans="1:11" ht="14.1" customHeight="1" x14ac:dyDescent="0.25">
      <c r="A15" s="3" t="s">
        <v>16</v>
      </c>
      <c r="B15" s="3" t="s">
        <v>15</v>
      </c>
      <c r="C15" s="1">
        <v>14</v>
      </c>
      <c r="D15" s="1" t="s">
        <v>7</v>
      </c>
      <c r="E15" s="1">
        <v>25</v>
      </c>
      <c r="F15" s="1">
        <f t="shared" si="0"/>
        <v>350</v>
      </c>
      <c r="G15" s="1" t="s">
        <v>8</v>
      </c>
      <c r="H15" s="1">
        <v>2</v>
      </c>
      <c r="I15" s="1">
        <v>180</v>
      </c>
      <c r="J15" s="1" t="s">
        <v>9</v>
      </c>
      <c r="K15" s="6">
        <f t="shared" si="1"/>
        <v>170</v>
      </c>
    </row>
    <row r="16" spans="1:11" ht="14.1" customHeight="1" x14ac:dyDescent="0.25">
      <c r="A16" s="3" t="s">
        <v>17</v>
      </c>
      <c r="B16" s="3" t="s">
        <v>14</v>
      </c>
      <c r="C16" s="1">
        <v>16</v>
      </c>
      <c r="D16" s="1" t="s">
        <v>7</v>
      </c>
      <c r="E16" s="1">
        <v>38.299999999999997</v>
      </c>
      <c r="F16" s="1">
        <f t="shared" si="0"/>
        <v>612.79999999999995</v>
      </c>
      <c r="G16" s="1" t="s">
        <v>8</v>
      </c>
      <c r="H16" s="1">
        <v>2</v>
      </c>
      <c r="I16" s="1">
        <v>456</v>
      </c>
      <c r="J16" s="1" t="s">
        <v>9</v>
      </c>
      <c r="K16" s="6">
        <f t="shared" si="1"/>
        <v>156.79999999999995</v>
      </c>
    </row>
    <row r="17" spans="1:11" ht="14.1" customHeight="1" x14ac:dyDescent="0.25">
      <c r="A17" s="3" t="s">
        <v>18</v>
      </c>
      <c r="B17" s="3" t="s">
        <v>23</v>
      </c>
      <c r="C17" s="1">
        <v>16</v>
      </c>
      <c r="D17" s="1" t="s">
        <v>7</v>
      </c>
      <c r="E17" s="1">
        <v>55</v>
      </c>
      <c r="F17" s="1">
        <f t="shared" si="0"/>
        <v>880</v>
      </c>
      <c r="G17" s="1" t="s">
        <v>8</v>
      </c>
      <c r="H17" s="1">
        <v>2</v>
      </c>
      <c r="I17" s="1">
        <v>684</v>
      </c>
      <c r="J17" s="1" t="s">
        <v>9</v>
      </c>
      <c r="K17" s="6">
        <f t="shared" si="1"/>
        <v>196</v>
      </c>
    </row>
    <row r="18" spans="1:11" ht="14.1" customHeight="1" x14ac:dyDescent="0.25">
      <c r="A18" s="37" t="s">
        <v>19</v>
      </c>
      <c r="B18" s="37" t="s">
        <v>14</v>
      </c>
      <c r="C18" s="1">
        <v>16</v>
      </c>
      <c r="D18" s="1" t="s">
        <v>7</v>
      </c>
      <c r="E18" s="1">
        <v>25</v>
      </c>
      <c r="F18" s="1">
        <f t="shared" si="0"/>
        <v>400</v>
      </c>
      <c r="G18" s="1" t="s">
        <v>8</v>
      </c>
      <c r="H18" s="1">
        <v>2</v>
      </c>
      <c r="I18" s="1">
        <v>200</v>
      </c>
      <c r="J18" s="1" t="s">
        <v>9</v>
      </c>
      <c r="K18" s="6">
        <f t="shared" si="1"/>
        <v>200</v>
      </c>
    </row>
    <row r="19" spans="1:11" ht="14.1" customHeight="1" x14ac:dyDescent="0.25">
      <c r="A19" s="37" t="s">
        <v>19</v>
      </c>
      <c r="B19" s="37" t="s">
        <v>15</v>
      </c>
      <c r="C19" s="1">
        <v>16</v>
      </c>
      <c r="D19" s="1" t="s">
        <v>7</v>
      </c>
      <c r="E19" s="1">
        <v>25</v>
      </c>
      <c r="F19" s="1">
        <f t="shared" si="0"/>
        <v>400</v>
      </c>
      <c r="G19" s="1" t="s">
        <v>8</v>
      </c>
      <c r="H19" s="1">
        <v>2</v>
      </c>
      <c r="I19" s="1">
        <v>200</v>
      </c>
      <c r="J19" s="1" t="s">
        <v>9</v>
      </c>
      <c r="K19" s="6">
        <f t="shared" si="1"/>
        <v>200</v>
      </c>
    </row>
    <row r="20" spans="1:11" ht="14.1" customHeight="1" x14ac:dyDescent="0.25">
      <c r="A20" s="3" t="s">
        <v>20</v>
      </c>
      <c r="B20" s="3" t="s">
        <v>14</v>
      </c>
      <c r="C20" s="1">
        <v>16</v>
      </c>
      <c r="D20" s="1" t="s">
        <v>7</v>
      </c>
      <c r="E20" s="1">
        <v>25</v>
      </c>
      <c r="F20" s="1">
        <f t="shared" si="0"/>
        <v>400</v>
      </c>
      <c r="G20" s="1" t="s">
        <v>8</v>
      </c>
      <c r="H20" s="1">
        <v>2</v>
      </c>
      <c r="I20" s="1">
        <v>200</v>
      </c>
      <c r="J20" s="1" t="s">
        <v>9</v>
      </c>
      <c r="K20" s="6">
        <f t="shared" si="1"/>
        <v>200</v>
      </c>
    </row>
    <row r="21" spans="1:11" ht="14.1" customHeight="1" x14ac:dyDescent="0.25">
      <c r="A21" s="3" t="s">
        <v>20</v>
      </c>
      <c r="B21" s="3" t="s">
        <v>15</v>
      </c>
      <c r="C21" s="1">
        <v>16</v>
      </c>
      <c r="D21" s="1" t="s">
        <v>7</v>
      </c>
      <c r="E21" s="1">
        <v>25</v>
      </c>
      <c r="F21" s="1">
        <f t="shared" si="0"/>
        <v>400</v>
      </c>
      <c r="G21" s="1" t="s">
        <v>8</v>
      </c>
      <c r="H21" s="1">
        <v>2</v>
      </c>
      <c r="I21" s="1">
        <v>200</v>
      </c>
      <c r="J21" s="1" t="s">
        <v>9</v>
      </c>
      <c r="K21" s="6">
        <f t="shared" si="1"/>
        <v>200</v>
      </c>
    </row>
    <row r="22" spans="1:11" ht="14.1" customHeight="1" x14ac:dyDescent="0.25">
      <c r="A22" s="3" t="s">
        <v>21</v>
      </c>
      <c r="B22" s="3" t="s">
        <v>22</v>
      </c>
      <c r="C22" s="1">
        <v>16</v>
      </c>
      <c r="D22" s="1" t="s">
        <v>7</v>
      </c>
      <c r="E22" s="1">
        <v>12.5</v>
      </c>
      <c r="F22" s="1">
        <f t="shared" si="0"/>
        <v>200</v>
      </c>
      <c r="G22" s="1" t="s">
        <v>8</v>
      </c>
      <c r="H22" s="1">
        <v>2</v>
      </c>
      <c r="I22" s="1">
        <v>114</v>
      </c>
      <c r="J22" s="1" t="s">
        <v>9</v>
      </c>
      <c r="K22" s="6">
        <f t="shared" si="1"/>
        <v>86</v>
      </c>
    </row>
    <row r="23" spans="1:11" ht="14.1" customHeight="1" x14ac:dyDescent="0.25">
      <c r="A23" s="3" t="s">
        <v>21</v>
      </c>
      <c r="B23" s="3" t="s">
        <v>24</v>
      </c>
      <c r="C23" s="1">
        <v>14</v>
      </c>
      <c r="D23" s="1" t="s">
        <v>7</v>
      </c>
      <c r="E23" s="1">
        <v>25</v>
      </c>
      <c r="F23" s="1">
        <f t="shared" si="0"/>
        <v>350</v>
      </c>
      <c r="G23" s="1" t="s">
        <v>8</v>
      </c>
      <c r="H23" s="1">
        <v>2</v>
      </c>
      <c r="I23" s="1">
        <v>228</v>
      </c>
      <c r="J23" s="1" t="s">
        <v>9</v>
      </c>
      <c r="K23" s="6">
        <f t="shared" si="1"/>
        <v>122</v>
      </c>
    </row>
    <row r="24" spans="1:11" ht="14.1" customHeight="1" x14ac:dyDescent="0.25">
      <c r="A24" s="3" t="s">
        <v>21</v>
      </c>
      <c r="B24" s="3" t="s">
        <v>14</v>
      </c>
      <c r="C24" s="1">
        <v>18</v>
      </c>
      <c r="D24" s="1" t="s">
        <v>7</v>
      </c>
      <c r="E24" s="1">
        <v>25</v>
      </c>
      <c r="F24" s="1">
        <f t="shared" si="0"/>
        <v>450</v>
      </c>
      <c r="G24" s="1" t="s">
        <v>8</v>
      </c>
      <c r="H24" s="1">
        <v>3</v>
      </c>
      <c r="I24" s="1">
        <v>328</v>
      </c>
      <c r="J24" s="1" t="s">
        <v>9</v>
      </c>
      <c r="K24" s="6">
        <f t="shared" si="1"/>
        <v>122</v>
      </c>
    </row>
    <row r="25" spans="1:11" ht="14.1" customHeight="1" x14ac:dyDescent="0.25">
      <c r="A25" s="3" t="s">
        <v>21</v>
      </c>
      <c r="B25" s="3" t="s">
        <v>15</v>
      </c>
      <c r="C25" s="1">
        <v>24</v>
      </c>
      <c r="D25" s="1" t="s">
        <v>7</v>
      </c>
      <c r="E25" s="1">
        <v>25</v>
      </c>
      <c r="F25" s="1">
        <f t="shared" si="0"/>
        <v>600</v>
      </c>
      <c r="G25" s="1" t="s">
        <v>8</v>
      </c>
      <c r="H25" s="1">
        <v>3</v>
      </c>
      <c r="I25" s="1">
        <v>328</v>
      </c>
      <c r="J25" s="1" t="s">
        <v>9</v>
      </c>
      <c r="K25" s="6">
        <f t="shared" si="1"/>
        <v>272</v>
      </c>
    </row>
    <row r="26" spans="1:11" ht="14.1" customHeight="1" x14ac:dyDescent="0.25">
      <c r="A26" s="3" t="s">
        <v>25</v>
      </c>
      <c r="B26" s="5" t="s">
        <v>26</v>
      </c>
      <c r="C26" s="1">
        <v>24</v>
      </c>
      <c r="D26" s="1" t="s">
        <v>7</v>
      </c>
      <c r="E26" s="1">
        <v>25</v>
      </c>
      <c r="F26" s="1">
        <f t="shared" si="0"/>
        <v>600</v>
      </c>
      <c r="G26" s="1" t="s">
        <v>8</v>
      </c>
      <c r="H26" s="1">
        <v>3</v>
      </c>
      <c r="I26" s="1">
        <v>328</v>
      </c>
      <c r="J26" s="1" t="s">
        <v>9</v>
      </c>
      <c r="K26" s="6">
        <f t="shared" si="1"/>
        <v>272</v>
      </c>
    </row>
    <row r="27" spans="1:11" ht="14.1" customHeight="1" x14ac:dyDescent="0.25">
      <c r="A27" s="3" t="s">
        <v>25</v>
      </c>
      <c r="B27" s="3" t="s">
        <v>27</v>
      </c>
      <c r="C27" s="1">
        <v>8</v>
      </c>
      <c r="D27" s="1" t="s">
        <v>7</v>
      </c>
      <c r="E27" s="1">
        <v>25</v>
      </c>
      <c r="F27" s="1">
        <f t="shared" si="0"/>
        <v>200</v>
      </c>
      <c r="G27" s="1" t="s">
        <v>8</v>
      </c>
      <c r="H27" s="1">
        <v>1</v>
      </c>
      <c r="I27" s="1">
        <v>100</v>
      </c>
      <c r="J27" s="1" t="s">
        <v>9</v>
      </c>
      <c r="K27" s="6">
        <f t="shared" si="1"/>
        <v>100</v>
      </c>
    </row>
    <row r="28" spans="1:11" ht="14.1" customHeight="1" x14ac:dyDescent="0.25">
      <c r="A28" s="3" t="s">
        <v>28</v>
      </c>
      <c r="B28" s="3" t="s">
        <v>29</v>
      </c>
      <c r="C28" s="1">
        <v>8</v>
      </c>
      <c r="D28" s="1" t="s">
        <v>7</v>
      </c>
      <c r="E28" s="1">
        <v>38.299999999999997</v>
      </c>
      <c r="F28" s="1">
        <f t="shared" si="0"/>
        <v>306.39999999999998</v>
      </c>
      <c r="G28" s="1" t="s">
        <v>8</v>
      </c>
      <c r="H28" s="1">
        <v>1</v>
      </c>
      <c r="I28" s="1">
        <v>200</v>
      </c>
      <c r="J28" s="1" t="s">
        <v>9</v>
      </c>
      <c r="K28" s="6">
        <f t="shared" si="1"/>
        <v>106.39999999999998</v>
      </c>
    </row>
    <row r="29" spans="1:11" ht="14.1" customHeight="1" x14ac:dyDescent="0.25">
      <c r="A29" s="3" t="s">
        <v>30</v>
      </c>
      <c r="B29" s="3" t="s">
        <v>31</v>
      </c>
      <c r="C29" s="1">
        <v>15</v>
      </c>
      <c r="D29" s="1" t="s">
        <v>7</v>
      </c>
      <c r="E29" s="1">
        <v>25</v>
      </c>
      <c r="F29" s="1">
        <f t="shared" si="0"/>
        <v>375</v>
      </c>
      <c r="G29" s="1" t="s">
        <v>8</v>
      </c>
      <c r="H29" s="1">
        <v>2</v>
      </c>
      <c r="I29" s="1">
        <v>228</v>
      </c>
      <c r="J29" s="1" t="s">
        <v>9</v>
      </c>
      <c r="K29" s="6">
        <f t="shared" si="1"/>
        <v>147</v>
      </c>
    </row>
    <row r="30" spans="1:11" ht="14.1" customHeight="1" x14ac:dyDescent="0.25">
      <c r="A30" s="3" t="s">
        <v>32</v>
      </c>
      <c r="B30" s="3" t="s">
        <v>26</v>
      </c>
      <c r="C30" s="1">
        <v>16</v>
      </c>
      <c r="D30" s="1" t="s">
        <v>7</v>
      </c>
      <c r="E30" s="1">
        <v>25</v>
      </c>
      <c r="F30" s="1">
        <f t="shared" si="0"/>
        <v>400</v>
      </c>
      <c r="G30" s="1" t="s">
        <v>8</v>
      </c>
      <c r="H30" s="1">
        <v>2</v>
      </c>
      <c r="I30" s="1">
        <v>180</v>
      </c>
      <c r="J30" s="1" t="s">
        <v>9</v>
      </c>
      <c r="K30" s="6">
        <f t="shared" si="1"/>
        <v>220</v>
      </c>
    </row>
    <row r="31" spans="1:11" ht="14.1" customHeight="1" x14ac:dyDescent="0.25">
      <c r="A31" s="3" t="s">
        <v>53</v>
      </c>
      <c r="B31" s="5" t="s">
        <v>54</v>
      </c>
      <c r="C31" s="1">
        <v>12</v>
      </c>
      <c r="D31" s="1" t="s">
        <v>7</v>
      </c>
      <c r="E31" s="1">
        <v>25</v>
      </c>
      <c r="F31" s="1">
        <f t="shared" si="0"/>
        <v>300</v>
      </c>
      <c r="G31" s="1" t="s">
        <v>8</v>
      </c>
      <c r="H31" s="1">
        <v>1</v>
      </c>
      <c r="I31" s="1">
        <v>100</v>
      </c>
      <c r="J31" s="1" t="s">
        <v>9</v>
      </c>
      <c r="K31" s="6">
        <f t="shared" si="1"/>
        <v>200</v>
      </c>
    </row>
    <row r="32" spans="1:11" ht="14.1" customHeight="1" x14ac:dyDescent="0.25">
      <c r="A32" s="3" t="s">
        <v>53</v>
      </c>
      <c r="B32" s="3" t="s">
        <v>24</v>
      </c>
      <c r="C32" s="1">
        <v>12</v>
      </c>
      <c r="D32" s="1" t="s">
        <v>7</v>
      </c>
      <c r="E32" s="1">
        <v>25</v>
      </c>
      <c r="F32" s="1">
        <f t="shared" si="0"/>
        <v>300</v>
      </c>
      <c r="G32" s="1" t="s">
        <v>8</v>
      </c>
      <c r="H32" s="1">
        <v>1</v>
      </c>
      <c r="I32" s="1">
        <v>100</v>
      </c>
      <c r="J32" s="1" t="s">
        <v>9</v>
      </c>
      <c r="K32" s="6">
        <f t="shared" si="1"/>
        <v>200</v>
      </c>
    </row>
    <row r="33" spans="1:11" ht="14.1" customHeight="1" x14ac:dyDescent="0.25">
      <c r="A33" s="3" t="s">
        <v>53</v>
      </c>
      <c r="B33" s="3" t="s">
        <v>54</v>
      </c>
      <c r="C33" s="1">
        <v>12</v>
      </c>
      <c r="D33" s="1" t="s">
        <v>7</v>
      </c>
      <c r="E33" s="1">
        <v>25</v>
      </c>
      <c r="F33" s="1">
        <f t="shared" si="0"/>
        <v>300</v>
      </c>
      <c r="G33" s="1" t="s">
        <v>8</v>
      </c>
      <c r="H33" s="1">
        <v>1</v>
      </c>
      <c r="I33" s="1">
        <v>100</v>
      </c>
      <c r="J33" s="1" t="s">
        <v>9</v>
      </c>
      <c r="K33" s="6">
        <f t="shared" si="1"/>
        <v>200</v>
      </c>
    </row>
    <row r="34" spans="1:11" ht="14.1" customHeight="1" x14ac:dyDescent="0.25">
      <c r="A34" s="3" t="s">
        <v>53</v>
      </c>
      <c r="B34" s="3" t="s">
        <v>24</v>
      </c>
      <c r="C34" s="1">
        <v>12</v>
      </c>
      <c r="D34" s="1" t="s">
        <v>7</v>
      </c>
      <c r="E34" s="1">
        <v>25</v>
      </c>
      <c r="F34" s="1">
        <f t="shared" si="0"/>
        <v>300</v>
      </c>
      <c r="G34" s="1" t="s">
        <v>8</v>
      </c>
      <c r="H34" s="1">
        <v>1</v>
      </c>
      <c r="I34" s="1">
        <v>100</v>
      </c>
      <c r="J34" s="1" t="s">
        <v>9</v>
      </c>
      <c r="K34" s="6">
        <f t="shared" si="1"/>
        <v>200</v>
      </c>
    </row>
    <row r="35" spans="1:11" ht="14.1" customHeight="1" thickBot="1" x14ac:dyDescent="0.3">
      <c r="C35" s="7">
        <f>SUM(C9:C34)</f>
        <v>428</v>
      </c>
      <c r="F35" s="7">
        <f>SUM(F9:F34)</f>
        <v>10609.199999999999</v>
      </c>
      <c r="G35" s="22"/>
      <c r="H35" s="7">
        <f>SUM(H9:H34)</f>
        <v>54</v>
      </c>
      <c r="I35" s="7">
        <f>SUM(I9:I34)</f>
        <v>5912</v>
      </c>
      <c r="K35" s="21">
        <f>SUM(F35-I35)</f>
        <v>4697.1999999999989</v>
      </c>
    </row>
    <row r="36" spans="1:11" ht="14.1" customHeight="1" thickTop="1" x14ac:dyDescent="0.25"/>
    <row r="37" spans="1:11" ht="14.1" customHeight="1" x14ac:dyDescent="0.25">
      <c r="A37" s="8"/>
      <c r="B37" s="8"/>
      <c r="C37" s="9"/>
    </row>
    <row r="38" spans="1:11" ht="14.1" customHeight="1" x14ac:dyDescent="0.25"/>
    <row r="39" spans="1:11" ht="14.1" customHeight="1" x14ac:dyDescent="0.25">
      <c r="I39" s="23"/>
    </row>
    <row r="40" spans="1:11" ht="14.1" customHeight="1" x14ac:dyDescent="0.25"/>
    <row r="41" spans="1:11" ht="14.1" customHeight="1" x14ac:dyDescent="0.25">
      <c r="A41" s="16"/>
      <c r="I41" s="23"/>
    </row>
    <row r="42" spans="1:11" ht="14.1" customHeight="1" x14ac:dyDescent="0.25">
      <c r="A42" s="16"/>
    </row>
    <row r="43" spans="1:11" ht="14.1" customHeight="1" x14ac:dyDescent="0.25">
      <c r="I43" s="23"/>
    </row>
    <row r="45" spans="1:11" x14ac:dyDescent="0.25">
      <c r="I45" s="23"/>
    </row>
    <row r="48" spans="1:11" x14ac:dyDescent="0.25">
      <c r="I48" s="23"/>
    </row>
    <row r="49" spans="1:11" s="20" customFormat="1" x14ac:dyDescent="0.25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9"/>
    </row>
    <row r="51" spans="1:11" x14ac:dyDescent="0.25">
      <c r="A51" s="17"/>
      <c r="F51" s="9"/>
      <c r="I51" s="39"/>
      <c r="J51"/>
    </row>
    <row r="52" spans="1:11" x14ac:dyDescent="0.25">
      <c r="J52"/>
    </row>
  </sheetData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6" workbookViewId="0">
      <selection activeCell="I37" sqref="I37"/>
    </sheetView>
  </sheetViews>
  <sheetFormatPr defaultRowHeight="12.95" customHeight="1" x14ac:dyDescent="0.25"/>
  <cols>
    <col min="1" max="1" width="9.140625" style="3"/>
    <col min="2" max="2" width="13.5703125" style="3" customWidth="1"/>
    <col min="3" max="3" width="10.42578125" style="1" customWidth="1"/>
    <col min="4" max="4" width="11" style="1" customWidth="1"/>
    <col min="5" max="5" width="9.140625" style="1"/>
    <col min="6" max="6" width="11.7109375" style="1" customWidth="1"/>
    <col min="7" max="7" width="8.7109375" style="1" customWidth="1"/>
    <col min="8" max="8" width="16.28515625" style="1" customWidth="1"/>
    <col min="9" max="9" width="16.5703125" style="1" customWidth="1"/>
    <col min="10" max="10" width="9.140625" style="1"/>
    <col min="11" max="11" width="12.28515625" style="4" customWidth="1"/>
  </cols>
  <sheetData>
    <row r="1" spans="1:11" s="11" customFormat="1" ht="12.95" customHeight="1" x14ac:dyDescent="0.25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10"/>
    </row>
    <row r="2" spans="1:11" s="31" customFormat="1" ht="12.95" customHeight="1" x14ac:dyDescent="0.25">
      <c r="A2" s="28" t="s">
        <v>36</v>
      </c>
      <c r="B2" s="28"/>
      <c r="C2" s="29"/>
      <c r="D2" s="29"/>
      <c r="E2" s="29"/>
      <c r="F2" s="29"/>
      <c r="G2" s="29"/>
      <c r="H2" s="29"/>
      <c r="I2" s="29"/>
      <c r="J2" s="29"/>
      <c r="K2" s="30"/>
    </row>
    <row r="3" spans="1:11" s="31" customFormat="1" ht="12.95" customHeight="1" x14ac:dyDescent="0.25">
      <c r="A3" s="28"/>
      <c r="B3" s="28"/>
      <c r="C3" s="29"/>
      <c r="D3" s="29"/>
      <c r="E3" s="29"/>
      <c r="F3" s="29"/>
      <c r="G3" s="29"/>
      <c r="H3" s="29"/>
      <c r="I3" s="29"/>
      <c r="J3" s="29"/>
      <c r="K3" s="30"/>
    </row>
    <row r="4" spans="1:11" ht="12.95" customHeight="1" x14ac:dyDescent="0.25">
      <c r="C4" s="1" t="s">
        <v>43</v>
      </c>
      <c r="D4" s="1" t="s">
        <v>45</v>
      </c>
      <c r="H4" s="1" t="s">
        <v>47</v>
      </c>
      <c r="I4" s="1" t="s">
        <v>49</v>
      </c>
      <c r="K4" s="4" t="s">
        <v>51</v>
      </c>
    </row>
    <row r="5" spans="1:11" ht="12.95" customHeight="1" x14ac:dyDescent="0.25">
      <c r="A5" s="3" t="s">
        <v>1</v>
      </c>
      <c r="B5" s="3" t="s">
        <v>2</v>
      </c>
      <c r="C5" s="2" t="s">
        <v>44</v>
      </c>
      <c r="D5" s="2" t="s">
        <v>46</v>
      </c>
      <c r="E5" s="1" t="s">
        <v>12</v>
      </c>
      <c r="F5" s="1" t="s">
        <v>13</v>
      </c>
      <c r="G5" s="1" t="s">
        <v>3</v>
      </c>
      <c r="H5" s="2" t="s">
        <v>48</v>
      </c>
      <c r="I5" s="2" t="s">
        <v>50</v>
      </c>
      <c r="J5" s="1" t="s">
        <v>4</v>
      </c>
      <c r="K5" s="40" t="s">
        <v>52</v>
      </c>
    </row>
    <row r="7" spans="1:11" ht="12.95" customHeight="1" x14ac:dyDescent="0.25">
      <c r="A7" s="3" t="s">
        <v>5</v>
      </c>
      <c r="B7" s="3" t="s">
        <v>6</v>
      </c>
      <c r="C7" s="1">
        <v>20</v>
      </c>
      <c r="D7" s="1" t="s">
        <v>7</v>
      </c>
      <c r="E7" s="1">
        <v>14</v>
      </c>
      <c r="F7" s="1">
        <f>SUM(C7*E7)</f>
        <v>280</v>
      </c>
      <c r="G7" s="1" t="s">
        <v>8</v>
      </c>
      <c r="H7" s="1">
        <v>2</v>
      </c>
      <c r="I7" s="1">
        <v>114</v>
      </c>
      <c r="J7" s="1" t="s">
        <v>9</v>
      </c>
      <c r="K7" s="6">
        <f>SUM(F7-I7)</f>
        <v>166</v>
      </c>
    </row>
    <row r="8" spans="1:11" ht="12.95" customHeight="1" x14ac:dyDescent="0.25">
      <c r="A8" s="3" t="s">
        <v>5</v>
      </c>
      <c r="B8" s="3" t="s">
        <v>10</v>
      </c>
      <c r="C8" s="1">
        <v>21</v>
      </c>
      <c r="D8" s="1" t="s">
        <v>7</v>
      </c>
      <c r="E8" s="1">
        <v>12.5</v>
      </c>
      <c r="F8" s="1">
        <f t="shared" ref="F8:F36" si="0">SUM(C8*E8)</f>
        <v>262.5</v>
      </c>
      <c r="G8" s="1" t="s">
        <v>8</v>
      </c>
      <c r="H8" s="1">
        <v>3</v>
      </c>
      <c r="I8" s="1">
        <v>164</v>
      </c>
      <c r="J8" s="1" t="s">
        <v>9</v>
      </c>
      <c r="K8" s="6">
        <f t="shared" ref="K8:K36" si="1">SUM(F8-I8)</f>
        <v>98.5</v>
      </c>
    </row>
    <row r="9" spans="1:11" ht="12.95" customHeight="1" x14ac:dyDescent="0.25">
      <c r="A9" s="3" t="s">
        <v>5</v>
      </c>
      <c r="B9" s="3" t="s">
        <v>11</v>
      </c>
      <c r="C9" s="1">
        <v>21</v>
      </c>
      <c r="D9" s="1" t="s">
        <v>7</v>
      </c>
      <c r="E9" s="1">
        <v>12.5</v>
      </c>
      <c r="F9" s="1">
        <f t="shared" si="0"/>
        <v>262.5</v>
      </c>
      <c r="G9" s="1" t="s">
        <v>8</v>
      </c>
      <c r="H9" s="1">
        <v>3</v>
      </c>
      <c r="I9" s="1">
        <v>164</v>
      </c>
      <c r="J9" s="1" t="s">
        <v>9</v>
      </c>
      <c r="K9" s="6">
        <f t="shared" si="1"/>
        <v>98.5</v>
      </c>
    </row>
    <row r="10" spans="1:11" ht="12.95" customHeight="1" x14ac:dyDescent="0.25">
      <c r="A10" s="3" t="s">
        <v>5</v>
      </c>
      <c r="B10" s="5" t="s">
        <v>14</v>
      </c>
      <c r="C10" s="1">
        <v>32</v>
      </c>
      <c r="D10" s="1" t="s">
        <v>7</v>
      </c>
      <c r="E10" s="1">
        <v>25</v>
      </c>
      <c r="F10" s="1">
        <f t="shared" si="0"/>
        <v>800</v>
      </c>
      <c r="G10" s="1" t="s">
        <v>8</v>
      </c>
      <c r="H10" s="1">
        <v>4</v>
      </c>
      <c r="I10" s="1">
        <v>408</v>
      </c>
      <c r="J10" s="1" t="s">
        <v>9</v>
      </c>
      <c r="K10" s="6">
        <f t="shared" si="1"/>
        <v>392</v>
      </c>
    </row>
    <row r="11" spans="1:11" ht="12.95" customHeight="1" x14ac:dyDescent="0.25">
      <c r="A11" s="3" t="s">
        <v>5</v>
      </c>
      <c r="B11" s="3" t="s">
        <v>15</v>
      </c>
      <c r="C11" s="1">
        <v>32</v>
      </c>
      <c r="D11" s="1" t="s">
        <v>7</v>
      </c>
      <c r="E11" s="1">
        <v>25</v>
      </c>
      <c r="F11" s="1">
        <f t="shared" si="0"/>
        <v>800</v>
      </c>
      <c r="G11" s="1" t="s">
        <v>8</v>
      </c>
      <c r="H11" s="1">
        <v>4</v>
      </c>
      <c r="I11" s="1">
        <v>408</v>
      </c>
      <c r="J11" s="1" t="s">
        <v>9</v>
      </c>
      <c r="K11" s="6">
        <f t="shared" si="1"/>
        <v>392</v>
      </c>
    </row>
    <row r="12" spans="1:11" ht="12.95" customHeight="1" x14ac:dyDescent="0.25">
      <c r="A12" s="36" t="s">
        <v>16</v>
      </c>
      <c r="B12" s="36" t="s">
        <v>37</v>
      </c>
      <c r="C12" s="1">
        <v>21</v>
      </c>
      <c r="D12" s="1" t="s">
        <v>7</v>
      </c>
      <c r="E12" s="1">
        <v>12.5</v>
      </c>
      <c r="F12" s="1">
        <f t="shared" si="0"/>
        <v>262.5</v>
      </c>
      <c r="G12" s="1" t="s">
        <v>8</v>
      </c>
      <c r="H12" s="1">
        <v>3</v>
      </c>
      <c r="I12" s="1">
        <v>164</v>
      </c>
      <c r="J12" s="1" t="s">
        <v>9</v>
      </c>
      <c r="K12" s="6">
        <f t="shared" si="1"/>
        <v>98.5</v>
      </c>
    </row>
    <row r="13" spans="1:11" ht="12.95" customHeight="1" x14ac:dyDescent="0.25">
      <c r="A13" s="36" t="s">
        <v>16</v>
      </c>
      <c r="B13" s="36" t="s">
        <v>38</v>
      </c>
      <c r="C13" s="1">
        <v>21</v>
      </c>
      <c r="D13" s="1" t="s">
        <v>7</v>
      </c>
      <c r="E13" s="1">
        <v>12.5</v>
      </c>
      <c r="F13" s="1">
        <f t="shared" si="0"/>
        <v>262.5</v>
      </c>
      <c r="G13" s="1" t="s">
        <v>8</v>
      </c>
      <c r="H13" s="1">
        <v>3</v>
      </c>
      <c r="I13" s="1">
        <v>164</v>
      </c>
      <c r="J13" s="1" t="s">
        <v>9</v>
      </c>
      <c r="K13" s="6">
        <f t="shared" si="1"/>
        <v>98.5</v>
      </c>
    </row>
    <row r="14" spans="1:11" ht="12.95" customHeight="1" x14ac:dyDescent="0.25">
      <c r="A14" s="36" t="s">
        <v>16</v>
      </c>
      <c r="B14" s="36" t="s">
        <v>39</v>
      </c>
      <c r="C14" s="1">
        <v>21</v>
      </c>
      <c r="D14" s="1" t="s">
        <v>7</v>
      </c>
      <c r="E14" s="1">
        <v>12.5</v>
      </c>
      <c r="F14" s="1">
        <f t="shared" si="0"/>
        <v>262.5</v>
      </c>
      <c r="G14" s="1" t="s">
        <v>8</v>
      </c>
      <c r="H14" s="1">
        <v>3</v>
      </c>
      <c r="I14" s="1">
        <v>164</v>
      </c>
      <c r="J14" s="1" t="s">
        <v>9</v>
      </c>
      <c r="K14" s="6">
        <f t="shared" si="1"/>
        <v>98.5</v>
      </c>
    </row>
    <row r="15" spans="1:11" ht="12.95" customHeight="1" x14ac:dyDescent="0.25">
      <c r="A15" s="3" t="s">
        <v>16</v>
      </c>
      <c r="B15" s="3" t="s">
        <v>14</v>
      </c>
      <c r="C15" s="1">
        <v>21</v>
      </c>
      <c r="D15" s="1" t="s">
        <v>7</v>
      </c>
      <c r="E15" s="1">
        <v>25</v>
      </c>
      <c r="F15" s="1">
        <f t="shared" si="0"/>
        <v>525</v>
      </c>
      <c r="G15" s="1" t="s">
        <v>8</v>
      </c>
      <c r="H15" s="1">
        <v>3</v>
      </c>
      <c r="I15" s="1">
        <v>260</v>
      </c>
      <c r="J15" s="1" t="s">
        <v>9</v>
      </c>
      <c r="K15" s="6">
        <f t="shared" si="1"/>
        <v>265</v>
      </c>
    </row>
    <row r="16" spans="1:11" ht="12.95" customHeight="1" x14ac:dyDescent="0.25">
      <c r="A16" s="3" t="s">
        <v>16</v>
      </c>
      <c r="B16" s="3" t="s">
        <v>15</v>
      </c>
      <c r="C16" s="1">
        <v>21</v>
      </c>
      <c r="D16" s="1" t="s">
        <v>7</v>
      </c>
      <c r="E16" s="1">
        <v>25</v>
      </c>
      <c r="F16" s="1">
        <f t="shared" si="0"/>
        <v>525</v>
      </c>
      <c r="G16" s="1" t="s">
        <v>8</v>
      </c>
      <c r="H16" s="1">
        <v>3</v>
      </c>
      <c r="I16" s="1">
        <v>260</v>
      </c>
      <c r="J16" s="1" t="s">
        <v>9</v>
      </c>
      <c r="K16" s="6">
        <f t="shared" si="1"/>
        <v>265</v>
      </c>
    </row>
    <row r="17" spans="1:11" ht="12.95" customHeight="1" x14ac:dyDescent="0.25">
      <c r="A17" s="3" t="s">
        <v>17</v>
      </c>
      <c r="B17" s="3" t="s">
        <v>14</v>
      </c>
      <c r="C17" s="1">
        <v>16</v>
      </c>
      <c r="D17" s="1" t="s">
        <v>7</v>
      </c>
      <c r="E17" s="1">
        <v>38.299999999999997</v>
      </c>
      <c r="F17" s="1">
        <f t="shared" si="0"/>
        <v>612.79999999999995</v>
      </c>
      <c r="G17" s="1" t="s">
        <v>8</v>
      </c>
      <c r="H17" s="1">
        <v>2</v>
      </c>
      <c r="I17" s="1">
        <v>456</v>
      </c>
      <c r="J17" s="1" t="s">
        <v>9</v>
      </c>
      <c r="K17" s="6">
        <f t="shared" si="1"/>
        <v>156.79999999999995</v>
      </c>
    </row>
    <row r="18" spans="1:11" ht="12.95" customHeight="1" x14ac:dyDescent="0.25">
      <c r="A18" s="3" t="s">
        <v>18</v>
      </c>
      <c r="B18" s="3" t="s">
        <v>23</v>
      </c>
      <c r="C18" s="1">
        <v>16</v>
      </c>
      <c r="D18" s="1" t="s">
        <v>7</v>
      </c>
      <c r="E18" s="1">
        <v>55</v>
      </c>
      <c r="F18" s="1">
        <f t="shared" si="0"/>
        <v>880</v>
      </c>
      <c r="G18" s="1" t="s">
        <v>8</v>
      </c>
      <c r="H18" s="1">
        <v>2</v>
      </c>
      <c r="I18" s="1">
        <v>684</v>
      </c>
      <c r="J18" s="1" t="s">
        <v>9</v>
      </c>
      <c r="K18" s="6">
        <f t="shared" si="1"/>
        <v>196</v>
      </c>
    </row>
    <row r="19" spans="1:11" ht="12.95" customHeight="1" x14ac:dyDescent="0.25">
      <c r="A19" s="3" t="s">
        <v>19</v>
      </c>
      <c r="B19" s="3" t="s">
        <v>14</v>
      </c>
      <c r="C19" s="1">
        <v>21</v>
      </c>
      <c r="D19" s="1" t="s">
        <v>7</v>
      </c>
      <c r="E19" s="1">
        <v>25</v>
      </c>
      <c r="F19" s="1">
        <f t="shared" si="0"/>
        <v>525</v>
      </c>
      <c r="G19" s="1" t="s">
        <v>8</v>
      </c>
      <c r="H19" s="1">
        <v>3</v>
      </c>
      <c r="I19" s="1">
        <v>280</v>
      </c>
      <c r="J19" s="1" t="s">
        <v>9</v>
      </c>
      <c r="K19" s="6">
        <f t="shared" si="1"/>
        <v>245</v>
      </c>
    </row>
    <row r="20" spans="1:11" ht="12.95" customHeight="1" x14ac:dyDescent="0.25">
      <c r="A20" s="3" t="s">
        <v>19</v>
      </c>
      <c r="B20" s="3" t="s">
        <v>15</v>
      </c>
      <c r="C20" s="1">
        <v>21</v>
      </c>
      <c r="D20" s="1" t="s">
        <v>7</v>
      </c>
      <c r="E20" s="1">
        <v>25</v>
      </c>
      <c r="F20" s="1">
        <f t="shared" si="0"/>
        <v>525</v>
      </c>
      <c r="G20" s="1" t="s">
        <v>8</v>
      </c>
      <c r="H20" s="1">
        <v>3</v>
      </c>
      <c r="I20" s="1">
        <v>280</v>
      </c>
      <c r="J20" s="1" t="s">
        <v>9</v>
      </c>
      <c r="K20" s="6">
        <f t="shared" si="1"/>
        <v>245</v>
      </c>
    </row>
    <row r="21" spans="1:11" ht="12.95" customHeight="1" x14ac:dyDescent="0.25">
      <c r="A21" s="3" t="s">
        <v>20</v>
      </c>
      <c r="B21" s="3" t="s">
        <v>14</v>
      </c>
      <c r="C21" s="1">
        <v>24</v>
      </c>
      <c r="D21" s="1" t="s">
        <v>7</v>
      </c>
      <c r="E21" s="1">
        <v>25</v>
      </c>
      <c r="F21" s="1">
        <f t="shared" si="0"/>
        <v>600</v>
      </c>
      <c r="G21" s="1" t="s">
        <v>8</v>
      </c>
      <c r="H21" s="1">
        <v>3</v>
      </c>
      <c r="I21" s="1">
        <v>280</v>
      </c>
      <c r="J21" s="1" t="s">
        <v>9</v>
      </c>
      <c r="K21" s="6">
        <f t="shared" si="1"/>
        <v>320</v>
      </c>
    </row>
    <row r="22" spans="1:11" ht="12.95" customHeight="1" x14ac:dyDescent="0.25">
      <c r="A22" s="3" t="s">
        <v>20</v>
      </c>
      <c r="B22" s="3" t="s">
        <v>15</v>
      </c>
      <c r="C22" s="1">
        <v>24</v>
      </c>
      <c r="D22" s="1" t="s">
        <v>7</v>
      </c>
      <c r="E22" s="1">
        <v>25</v>
      </c>
      <c r="F22" s="1">
        <f t="shared" si="0"/>
        <v>600</v>
      </c>
      <c r="G22" s="1" t="s">
        <v>8</v>
      </c>
      <c r="H22" s="1">
        <v>3</v>
      </c>
      <c r="I22" s="1">
        <v>280</v>
      </c>
      <c r="J22" s="1" t="s">
        <v>9</v>
      </c>
      <c r="K22" s="6">
        <f t="shared" si="1"/>
        <v>320</v>
      </c>
    </row>
    <row r="23" spans="1:11" ht="12.95" customHeight="1" x14ac:dyDescent="0.25">
      <c r="A23" s="36" t="s">
        <v>20</v>
      </c>
      <c r="B23" s="36" t="s">
        <v>40</v>
      </c>
      <c r="C23" s="1">
        <v>15</v>
      </c>
      <c r="D23" s="1" t="s">
        <v>7</v>
      </c>
      <c r="E23" s="1">
        <v>25</v>
      </c>
      <c r="F23" s="1">
        <f t="shared" si="0"/>
        <v>375</v>
      </c>
      <c r="G23" s="1" t="s">
        <v>8</v>
      </c>
      <c r="H23" s="1">
        <v>2</v>
      </c>
      <c r="I23" s="1">
        <v>258</v>
      </c>
      <c r="J23" s="1" t="s">
        <v>9</v>
      </c>
      <c r="K23" s="6">
        <f t="shared" si="1"/>
        <v>117</v>
      </c>
    </row>
    <row r="24" spans="1:11" ht="12.95" customHeight="1" x14ac:dyDescent="0.25">
      <c r="A24" s="3" t="s">
        <v>21</v>
      </c>
      <c r="B24" s="3" t="s">
        <v>22</v>
      </c>
      <c r="C24" s="1">
        <v>21</v>
      </c>
      <c r="D24" s="1" t="s">
        <v>7</v>
      </c>
      <c r="E24" s="1">
        <v>12.5</v>
      </c>
      <c r="F24" s="1">
        <f t="shared" si="0"/>
        <v>262.5</v>
      </c>
      <c r="G24" s="1" t="s">
        <v>8</v>
      </c>
      <c r="H24" s="1">
        <v>3</v>
      </c>
      <c r="I24" s="1">
        <v>164</v>
      </c>
      <c r="J24" s="1" t="s">
        <v>9</v>
      </c>
      <c r="K24" s="6">
        <f t="shared" si="1"/>
        <v>98.5</v>
      </c>
    </row>
    <row r="25" spans="1:11" ht="12.95" customHeight="1" x14ac:dyDescent="0.25">
      <c r="A25" s="3" t="s">
        <v>21</v>
      </c>
      <c r="B25" s="3" t="s">
        <v>24</v>
      </c>
      <c r="C25" s="1">
        <v>14</v>
      </c>
      <c r="D25" s="1" t="s">
        <v>7</v>
      </c>
      <c r="E25" s="1">
        <v>25</v>
      </c>
      <c r="F25" s="1">
        <f t="shared" si="0"/>
        <v>350</v>
      </c>
      <c r="G25" s="1" t="s">
        <v>8</v>
      </c>
      <c r="H25" s="1">
        <v>2</v>
      </c>
      <c r="I25" s="1">
        <v>228</v>
      </c>
      <c r="J25" s="1" t="s">
        <v>9</v>
      </c>
      <c r="K25" s="6">
        <f t="shared" si="1"/>
        <v>122</v>
      </c>
    </row>
    <row r="26" spans="1:11" ht="12.95" customHeight="1" x14ac:dyDescent="0.25">
      <c r="A26" s="3" t="s">
        <v>21</v>
      </c>
      <c r="B26" s="3" t="s">
        <v>14</v>
      </c>
      <c r="C26" s="1">
        <v>24</v>
      </c>
      <c r="D26" s="1" t="s">
        <v>7</v>
      </c>
      <c r="E26" s="1">
        <v>25</v>
      </c>
      <c r="F26" s="1">
        <f t="shared" si="0"/>
        <v>600</v>
      </c>
      <c r="G26" s="1" t="s">
        <v>8</v>
      </c>
      <c r="H26" s="1">
        <v>4</v>
      </c>
      <c r="I26" s="1">
        <v>408</v>
      </c>
      <c r="J26" s="1" t="s">
        <v>9</v>
      </c>
      <c r="K26" s="6">
        <f t="shared" si="1"/>
        <v>192</v>
      </c>
    </row>
    <row r="27" spans="1:11" ht="12.95" customHeight="1" x14ac:dyDescent="0.25">
      <c r="A27" s="3" t="s">
        <v>21</v>
      </c>
      <c r="B27" s="3" t="s">
        <v>15</v>
      </c>
      <c r="C27" s="1">
        <v>32</v>
      </c>
      <c r="D27" s="1" t="s">
        <v>7</v>
      </c>
      <c r="E27" s="1">
        <v>25</v>
      </c>
      <c r="F27" s="1">
        <f t="shared" si="0"/>
        <v>800</v>
      </c>
      <c r="G27" s="1" t="s">
        <v>8</v>
      </c>
      <c r="H27" s="1">
        <v>4</v>
      </c>
      <c r="I27" s="1">
        <v>408</v>
      </c>
      <c r="J27" s="1" t="s">
        <v>9</v>
      </c>
      <c r="K27" s="6">
        <f t="shared" si="1"/>
        <v>392</v>
      </c>
    </row>
    <row r="28" spans="1:11" ht="12.95" customHeight="1" x14ac:dyDescent="0.25">
      <c r="A28" s="3" t="s">
        <v>25</v>
      </c>
      <c r="B28" s="5" t="s">
        <v>26</v>
      </c>
      <c r="C28" s="1">
        <v>32</v>
      </c>
      <c r="D28" s="1" t="s">
        <v>7</v>
      </c>
      <c r="E28" s="1">
        <v>25</v>
      </c>
      <c r="F28" s="1">
        <f t="shared" si="0"/>
        <v>800</v>
      </c>
      <c r="G28" s="1" t="s">
        <v>8</v>
      </c>
      <c r="H28" s="1">
        <v>4</v>
      </c>
      <c r="I28" s="1">
        <v>408</v>
      </c>
      <c r="J28" s="1" t="s">
        <v>9</v>
      </c>
      <c r="K28" s="6">
        <f t="shared" si="1"/>
        <v>392</v>
      </c>
    </row>
    <row r="29" spans="1:11" ht="12.95" customHeight="1" x14ac:dyDescent="0.25">
      <c r="A29" s="3" t="s">
        <v>25</v>
      </c>
      <c r="B29" s="3" t="s">
        <v>27</v>
      </c>
      <c r="C29" s="1">
        <v>16</v>
      </c>
      <c r="D29" s="1" t="s">
        <v>7</v>
      </c>
      <c r="E29" s="1">
        <v>25</v>
      </c>
      <c r="F29" s="1">
        <f t="shared" si="0"/>
        <v>400</v>
      </c>
      <c r="G29" s="1" t="s">
        <v>8</v>
      </c>
      <c r="H29" s="1">
        <v>2</v>
      </c>
      <c r="I29" s="1">
        <v>280</v>
      </c>
      <c r="J29" s="1" t="s">
        <v>9</v>
      </c>
      <c r="K29" s="6">
        <f t="shared" si="1"/>
        <v>120</v>
      </c>
    </row>
    <row r="30" spans="1:11" ht="12.95" customHeight="1" x14ac:dyDescent="0.25">
      <c r="A30" s="3" t="s">
        <v>28</v>
      </c>
      <c r="B30" s="3" t="s">
        <v>29</v>
      </c>
      <c r="C30" s="1">
        <v>8</v>
      </c>
      <c r="D30" s="1" t="s">
        <v>7</v>
      </c>
      <c r="E30" s="1">
        <v>38.299999999999997</v>
      </c>
      <c r="F30" s="1">
        <f t="shared" si="0"/>
        <v>306.39999999999998</v>
      </c>
      <c r="G30" s="1" t="s">
        <v>8</v>
      </c>
      <c r="H30" s="1">
        <v>1</v>
      </c>
      <c r="I30" s="1">
        <v>200</v>
      </c>
      <c r="J30" s="1" t="s">
        <v>9</v>
      </c>
      <c r="K30" s="6">
        <f t="shared" si="1"/>
        <v>106.39999999999998</v>
      </c>
    </row>
    <row r="31" spans="1:11" ht="12.95" customHeight="1" x14ac:dyDescent="0.25">
      <c r="A31" s="3" t="s">
        <v>30</v>
      </c>
      <c r="B31" s="3" t="s">
        <v>31</v>
      </c>
      <c r="C31" s="1">
        <v>21</v>
      </c>
      <c r="D31" s="1" t="s">
        <v>7</v>
      </c>
      <c r="E31" s="1">
        <v>25</v>
      </c>
      <c r="F31" s="1">
        <f t="shared" si="0"/>
        <v>525</v>
      </c>
      <c r="G31" s="1" t="s">
        <v>8</v>
      </c>
      <c r="H31" s="1">
        <v>3</v>
      </c>
      <c r="I31" s="1">
        <v>308</v>
      </c>
      <c r="J31" s="1" t="s">
        <v>9</v>
      </c>
      <c r="K31" s="6">
        <f t="shared" si="1"/>
        <v>217</v>
      </c>
    </row>
    <row r="32" spans="1:11" ht="12.95" customHeight="1" x14ac:dyDescent="0.25">
      <c r="A32" s="3" t="s">
        <v>32</v>
      </c>
      <c r="B32" s="3" t="s">
        <v>26</v>
      </c>
      <c r="C32" s="1">
        <v>16</v>
      </c>
      <c r="D32" s="1" t="s">
        <v>7</v>
      </c>
      <c r="E32" s="1">
        <v>25</v>
      </c>
      <c r="F32" s="1">
        <f t="shared" si="0"/>
        <v>400</v>
      </c>
      <c r="G32" s="1" t="s">
        <v>8</v>
      </c>
      <c r="H32" s="1">
        <v>2</v>
      </c>
      <c r="I32" s="1">
        <v>180</v>
      </c>
      <c r="J32" s="1" t="s">
        <v>9</v>
      </c>
      <c r="K32" s="6">
        <f t="shared" si="1"/>
        <v>220</v>
      </c>
    </row>
    <row r="33" spans="1:11" ht="12.95" customHeight="1" x14ac:dyDescent="0.25">
      <c r="A33" s="3" t="s">
        <v>53</v>
      </c>
      <c r="B33" s="5" t="s">
        <v>54</v>
      </c>
      <c r="C33" s="1">
        <v>12</v>
      </c>
      <c r="D33" s="1" t="s">
        <v>7</v>
      </c>
      <c r="E33" s="1">
        <v>25</v>
      </c>
      <c r="F33" s="1">
        <f t="shared" si="0"/>
        <v>300</v>
      </c>
      <c r="G33" s="1" t="s">
        <v>8</v>
      </c>
      <c r="H33" s="1">
        <v>1</v>
      </c>
      <c r="I33" s="1">
        <v>100</v>
      </c>
      <c r="J33" s="1" t="s">
        <v>9</v>
      </c>
      <c r="K33" s="6">
        <f t="shared" si="1"/>
        <v>200</v>
      </c>
    </row>
    <row r="34" spans="1:11" ht="12.95" customHeight="1" x14ac:dyDescent="0.25">
      <c r="A34" s="3" t="s">
        <v>53</v>
      </c>
      <c r="B34" s="3" t="s">
        <v>24</v>
      </c>
      <c r="C34" s="1">
        <v>12</v>
      </c>
      <c r="D34" s="1" t="s">
        <v>7</v>
      </c>
      <c r="E34" s="1">
        <v>25</v>
      </c>
      <c r="F34" s="1">
        <f t="shared" si="0"/>
        <v>300</v>
      </c>
      <c r="G34" s="1" t="s">
        <v>8</v>
      </c>
      <c r="H34" s="1">
        <v>1</v>
      </c>
      <c r="I34" s="1">
        <v>100</v>
      </c>
      <c r="J34" s="1" t="s">
        <v>9</v>
      </c>
      <c r="K34" s="6">
        <f t="shared" si="1"/>
        <v>200</v>
      </c>
    </row>
    <row r="35" spans="1:11" ht="12.95" customHeight="1" x14ac:dyDescent="0.25">
      <c r="A35" s="3" t="s">
        <v>53</v>
      </c>
      <c r="B35" s="3" t="s">
        <v>54</v>
      </c>
      <c r="C35" s="1">
        <v>12</v>
      </c>
      <c r="D35" s="1" t="s">
        <v>7</v>
      </c>
      <c r="E35" s="1">
        <v>25</v>
      </c>
      <c r="F35" s="1">
        <f t="shared" si="0"/>
        <v>300</v>
      </c>
      <c r="G35" s="1" t="s">
        <v>8</v>
      </c>
      <c r="H35" s="1">
        <v>1</v>
      </c>
      <c r="I35" s="1">
        <v>100</v>
      </c>
      <c r="J35" s="1" t="s">
        <v>9</v>
      </c>
      <c r="K35" s="6">
        <f t="shared" si="1"/>
        <v>200</v>
      </c>
    </row>
    <row r="36" spans="1:11" ht="12.95" customHeight="1" x14ac:dyDescent="0.25">
      <c r="A36" s="3" t="s">
        <v>53</v>
      </c>
      <c r="B36" s="3" t="s">
        <v>24</v>
      </c>
      <c r="C36" s="1">
        <v>12</v>
      </c>
      <c r="D36" s="1" t="s">
        <v>7</v>
      </c>
      <c r="E36" s="1">
        <v>25</v>
      </c>
      <c r="F36" s="1">
        <f t="shared" si="0"/>
        <v>300</v>
      </c>
      <c r="G36" s="1" t="s">
        <v>8</v>
      </c>
      <c r="H36" s="1">
        <v>1</v>
      </c>
      <c r="I36" s="1">
        <v>100</v>
      </c>
      <c r="J36" s="1" t="s">
        <v>9</v>
      </c>
      <c r="K36" s="6">
        <f t="shared" si="1"/>
        <v>200</v>
      </c>
    </row>
    <row r="37" spans="1:11" ht="12.95" customHeight="1" thickBot="1" x14ac:dyDescent="0.3">
      <c r="C37" s="7">
        <f>SUM(C7:C36)</f>
        <v>600</v>
      </c>
      <c r="F37" s="7">
        <f>SUM(F7:F36)</f>
        <v>14004.199999999999</v>
      </c>
      <c r="G37" s="22"/>
      <c r="H37" s="7">
        <f>SUM(H7:H36)</f>
        <v>78</v>
      </c>
      <c r="I37" s="7">
        <f>SUM(I7:I36)</f>
        <v>7772</v>
      </c>
      <c r="K37" s="21">
        <f>SUM(F37-I37)</f>
        <v>6232.1999999999989</v>
      </c>
    </row>
    <row r="38" spans="1:11" ht="12.95" customHeight="1" thickTop="1" x14ac:dyDescent="0.25"/>
    <row r="39" spans="1:11" ht="12.95" customHeight="1" x14ac:dyDescent="0.25">
      <c r="A39" s="8"/>
      <c r="B39" s="8"/>
      <c r="C39" s="9"/>
    </row>
    <row r="41" spans="1:11" ht="12.95" customHeight="1" x14ac:dyDescent="0.25">
      <c r="I41" s="23"/>
    </row>
    <row r="43" spans="1:11" ht="12.95" customHeight="1" x14ac:dyDescent="0.25">
      <c r="A43" s="16"/>
      <c r="I43" s="23"/>
    </row>
    <row r="44" spans="1:11" ht="12.95" customHeight="1" x14ac:dyDescent="0.25">
      <c r="A44" s="16"/>
    </row>
    <row r="45" spans="1:11" ht="12.95" customHeight="1" x14ac:dyDescent="0.25">
      <c r="I45" s="23"/>
    </row>
    <row r="47" spans="1:11" ht="12.95" customHeight="1" x14ac:dyDescent="0.25">
      <c r="I47" s="23"/>
    </row>
    <row r="50" spans="1:11" ht="12.95" customHeight="1" x14ac:dyDescent="0.25">
      <c r="I50" s="23"/>
    </row>
    <row r="51" spans="1:11" s="20" customFormat="1" ht="12.95" customHeight="1" x14ac:dyDescent="0.25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9"/>
    </row>
    <row r="53" spans="1:11" ht="12.95" customHeight="1" x14ac:dyDescent="0.25">
      <c r="A53" s="17"/>
      <c r="F53" s="9"/>
      <c r="I53" s="39"/>
      <c r="J53"/>
      <c r="K53"/>
    </row>
    <row r="54" spans="1:11" ht="12.95" customHeight="1" x14ac:dyDescent="0.25">
      <c r="A54"/>
      <c r="B54"/>
      <c r="C54"/>
      <c r="D54"/>
      <c r="E54"/>
      <c r="F54"/>
      <c r="G54"/>
      <c r="H54"/>
      <c r="I54"/>
      <c r="J54"/>
      <c r="K54"/>
    </row>
  </sheetData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6" workbookViewId="0">
      <selection activeCell="K39" sqref="K39"/>
    </sheetView>
  </sheetViews>
  <sheetFormatPr defaultRowHeight="14.1" customHeight="1" x14ac:dyDescent="0.25"/>
  <cols>
    <col min="1" max="1" width="9.140625" style="3"/>
    <col min="2" max="2" width="13.5703125" style="3" customWidth="1"/>
    <col min="3" max="3" width="10.42578125" style="1" customWidth="1"/>
    <col min="4" max="4" width="11" style="1" customWidth="1"/>
    <col min="5" max="5" width="9.140625" style="1"/>
    <col min="6" max="6" width="11.7109375" style="1" customWidth="1"/>
    <col min="7" max="7" width="8.7109375" style="1" customWidth="1"/>
    <col min="8" max="8" width="16.42578125" style="1" customWidth="1"/>
    <col min="9" max="9" width="16.28515625" style="1" customWidth="1"/>
    <col min="10" max="10" width="9.140625" style="1"/>
    <col min="11" max="11" width="12.28515625" style="4" customWidth="1"/>
  </cols>
  <sheetData>
    <row r="1" spans="1:11" s="11" customFormat="1" ht="14.1" customHeight="1" x14ac:dyDescent="0.25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10"/>
    </row>
    <row r="2" spans="1:11" s="35" customFormat="1" ht="14.1" customHeight="1" x14ac:dyDescent="0.25">
      <c r="A2" s="32" t="s">
        <v>41</v>
      </c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1:11" s="35" customFormat="1" ht="14.1" customHeight="1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4"/>
    </row>
    <row r="4" spans="1:11" ht="14.1" customHeight="1" x14ac:dyDescent="0.25">
      <c r="C4" s="1" t="s">
        <v>43</v>
      </c>
      <c r="D4" s="1" t="s">
        <v>45</v>
      </c>
      <c r="H4" s="1" t="s">
        <v>47</v>
      </c>
      <c r="I4" s="1" t="s">
        <v>49</v>
      </c>
      <c r="K4" s="4" t="s">
        <v>51</v>
      </c>
    </row>
    <row r="5" spans="1:11" ht="14.1" customHeight="1" x14ac:dyDescent="0.25">
      <c r="A5" s="3" t="s">
        <v>1</v>
      </c>
      <c r="B5" s="3" t="s">
        <v>2</v>
      </c>
      <c r="C5" s="2" t="s">
        <v>44</v>
      </c>
      <c r="D5" s="2" t="s">
        <v>46</v>
      </c>
      <c r="E5" s="1" t="s">
        <v>12</v>
      </c>
      <c r="F5" s="1" t="s">
        <v>13</v>
      </c>
      <c r="G5" s="1" t="s">
        <v>3</v>
      </c>
      <c r="H5" s="2" t="s">
        <v>48</v>
      </c>
      <c r="I5" s="2" t="s">
        <v>50</v>
      </c>
      <c r="J5" s="1" t="s">
        <v>4</v>
      </c>
      <c r="K5" s="40" t="s">
        <v>52</v>
      </c>
    </row>
    <row r="7" spans="1:11" ht="14.1" customHeight="1" x14ac:dyDescent="0.25">
      <c r="A7" s="38" t="s">
        <v>5</v>
      </c>
      <c r="B7" s="38" t="s">
        <v>42</v>
      </c>
      <c r="C7" s="1">
        <v>10</v>
      </c>
      <c r="D7" s="1" t="s">
        <v>7</v>
      </c>
      <c r="E7" s="1">
        <v>12.5</v>
      </c>
      <c r="F7" s="1">
        <f>SUM(C7*E7)</f>
        <v>125</v>
      </c>
      <c r="G7" s="1" t="s">
        <v>8</v>
      </c>
      <c r="H7" s="1">
        <v>2</v>
      </c>
      <c r="I7" s="1">
        <v>114</v>
      </c>
      <c r="J7" s="1" t="s">
        <v>9</v>
      </c>
      <c r="K7" s="6">
        <f>SUM(F7-I7)</f>
        <v>11</v>
      </c>
    </row>
    <row r="8" spans="1:11" ht="14.1" customHeight="1" x14ac:dyDescent="0.25">
      <c r="A8" s="3" t="s">
        <v>5</v>
      </c>
      <c r="B8" s="3" t="s">
        <v>6</v>
      </c>
      <c r="C8" s="1">
        <v>30</v>
      </c>
      <c r="D8" s="1" t="s">
        <v>7</v>
      </c>
      <c r="E8" s="1">
        <v>14</v>
      </c>
      <c r="F8" s="1">
        <f>SUM(C8*E8)</f>
        <v>420</v>
      </c>
      <c r="G8" s="1" t="s">
        <v>8</v>
      </c>
      <c r="H8" s="1">
        <v>3</v>
      </c>
      <c r="I8" s="1">
        <v>164</v>
      </c>
      <c r="J8" s="1" t="s">
        <v>9</v>
      </c>
      <c r="K8" s="6">
        <f>SUM(F8-I8)</f>
        <v>256</v>
      </c>
    </row>
    <row r="9" spans="1:11" ht="14.1" customHeight="1" x14ac:dyDescent="0.25">
      <c r="A9" s="3" t="s">
        <v>5</v>
      </c>
      <c r="B9" s="3" t="s">
        <v>10</v>
      </c>
      <c r="C9" s="1">
        <v>21</v>
      </c>
      <c r="D9" s="1" t="s">
        <v>7</v>
      </c>
      <c r="E9" s="1">
        <v>12.5</v>
      </c>
      <c r="F9" s="1">
        <f t="shared" ref="F9:F38" si="0">SUM(C9*E9)</f>
        <v>262.5</v>
      </c>
      <c r="G9" s="1" t="s">
        <v>8</v>
      </c>
      <c r="H9" s="1">
        <v>3</v>
      </c>
      <c r="I9" s="1">
        <v>164</v>
      </c>
      <c r="J9" s="1" t="s">
        <v>9</v>
      </c>
      <c r="K9" s="6">
        <f t="shared" ref="K9:K38" si="1">SUM(F9-I9)</f>
        <v>98.5</v>
      </c>
    </row>
    <row r="10" spans="1:11" ht="14.1" customHeight="1" x14ac:dyDescent="0.25">
      <c r="A10" s="3" t="s">
        <v>5</v>
      </c>
      <c r="B10" s="3" t="s">
        <v>11</v>
      </c>
      <c r="C10" s="1">
        <v>21</v>
      </c>
      <c r="D10" s="1" t="s">
        <v>7</v>
      </c>
      <c r="E10" s="1">
        <v>12.5</v>
      </c>
      <c r="F10" s="1">
        <f t="shared" si="0"/>
        <v>262.5</v>
      </c>
      <c r="G10" s="1" t="s">
        <v>8</v>
      </c>
      <c r="H10" s="1">
        <v>3</v>
      </c>
      <c r="I10" s="1">
        <v>164</v>
      </c>
      <c r="J10" s="1" t="s">
        <v>9</v>
      </c>
      <c r="K10" s="6">
        <f t="shared" si="1"/>
        <v>98.5</v>
      </c>
    </row>
    <row r="11" spans="1:11" ht="14.1" customHeight="1" x14ac:dyDescent="0.25">
      <c r="A11" s="3" t="s">
        <v>5</v>
      </c>
      <c r="B11" s="5" t="s">
        <v>14</v>
      </c>
      <c r="C11" s="1">
        <v>32</v>
      </c>
      <c r="D11" s="1" t="s">
        <v>7</v>
      </c>
      <c r="E11" s="1">
        <v>25</v>
      </c>
      <c r="F11" s="1">
        <f t="shared" si="0"/>
        <v>800</v>
      </c>
      <c r="G11" s="1" t="s">
        <v>8</v>
      </c>
      <c r="H11" s="1">
        <v>4</v>
      </c>
      <c r="I11" s="1">
        <v>408</v>
      </c>
      <c r="J11" s="1" t="s">
        <v>9</v>
      </c>
      <c r="K11" s="6">
        <f t="shared" si="1"/>
        <v>392</v>
      </c>
    </row>
    <row r="12" spans="1:11" ht="14.1" customHeight="1" x14ac:dyDescent="0.25">
      <c r="A12" s="3" t="s">
        <v>5</v>
      </c>
      <c r="B12" s="3" t="s">
        <v>15</v>
      </c>
      <c r="C12" s="1">
        <v>32</v>
      </c>
      <c r="D12" s="1" t="s">
        <v>7</v>
      </c>
      <c r="E12" s="1">
        <v>25</v>
      </c>
      <c r="F12" s="1">
        <f t="shared" si="0"/>
        <v>800</v>
      </c>
      <c r="G12" s="1" t="s">
        <v>8</v>
      </c>
      <c r="H12" s="1">
        <v>4</v>
      </c>
      <c r="I12" s="1">
        <v>408</v>
      </c>
      <c r="J12" s="1" t="s">
        <v>9</v>
      </c>
      <c r="K12" s="6">
        <f t="shared" si="1"/>
        <v>392</v>
      </c>
    </row>
    <row r="13" spans="1:11" ht="14.1" customHeight="1" x14ac:dyDescent="0.25">
      <c r="A13" s="3" t="s">
        <v>16</v>
      </c>
      <c r="B13" s="3" t="s">
        <v>37</v>
      </c>
      <c r="C13" s="1">
        <v>21</v>
      </c>
      <c r="D13" s="1" t="s">
        <v>7</v>
      </c>
      <c r="E13" s="1">
        <v>12.5</v>
      </c>
      <c r="F13" s="1">
        <f t="shared" si="0"/>
        <v>262.5</v>
      </c>
      <c r="G13" s="1" t="s">
        <v>8</v>
      </c>
      <c r="H13" s="1">
        <v>3</v>
      </c>
      <c r="I13" s="1">
        <v>164</v>
      </c>
      <c r="J13" s="1" t="s">
        <v>9</v>
      </c>
      <c r="K13" s="6">
        <f t="shared" si="1"/>
        <v>98.5</v>
      </c>
    </row>
    <row r="14" spans="1:11" ht="14.1" customHeight="1" x14ac:dyDescent="0.25">
      <c r="A14" s="3" t="s">
        <v>16</v>
      </c>
      <c r="B14" s="3" t="s">
        <v>38</v>
      </c>
      <c r="C14" s="1">
        <v>21</v>
      </c>
      <c r="D14" s="1" t="s">
        <v>7</v>
      </c>
      <c r="E14" s="1">
        <v>12.5</v>
      </c>
      <c r="F14" s="1">
        <f t="shared" si="0"/>
        <v>262.5</v>
      </c>
      <c r="G14" s="1" t="s">
        <v>8</v>
      </c>
      <c r="H14" s="1">
        <v>3</v>
      </c>
      <c r="I14" s="1">
        <v>164</v>
      </c>
      <c r="J14" s="1" t="s">
        <v>9</v>
      </c>
      <c r="K14" s="6">
        <f t="shared" si="1"/>
        <v>98.5</v>
      </c>
    </row>
    <row r="15" spans="1:11" ht="14.1" customHeight="1" x14ac:dyDescent="0.25">
      <c r="A15" s="3" t="s">
        <v>16</v>
      </c>
      <c r="B15" s="3" t="s">
        <v>39</v>
      </c>
      <c r="C15" s="1">
        <v>21</v>
      </c>
      <c r="D15" s="1" t="s">
        <v>7</v>
      </c>
      <c r="E15" s="1">
        <v>12.5</v>
      </c>
      <c r="F15" s="1">
        <f t="shared" si="0"/>
        <v>262.5</v>
      </c>
      <c r="G15" s="1" t="s">
        <v>8</v>
      </c>
      <c r="H15" s="1">
        <v>3</v>
      </c>
      <c r="I15" s="1">
        <v>164</v>
      </c>
      <c r="J15" s="1" t="s">
        <v>9</v>
      </c>
      <c r="K15" s="6">
        <f t="shared" si="1"/>
        <v>98.5</v>
      </c>
    </row>
    <row r="16" spans="1:11" ht="14.1" customHeight="1" x14ac:dyDescent="0.25">
      <c r="A16" s="3" t="s">
        <v>16</v>
      </c>
      <c r="B16" s="3" t="s">
        <v>14</v>
      </c>
      <c r="C16" s="1">
        <v>21</v>
      </c>
      <c r="D16" s="1" t="s">
        <v>7</v>
      </c>
      <c r="E16" s="1">
        <v>25</v>
      </c>
      <c r="F16" s="1">
        <f t="shared" si="0"/>
        <v>525</v>
      </c>
      <c r="G16" s="1" t="s">
        <v>8</v>
      </c>
      <c r="H16" s="1">
        <v>3</v>
      </c>
      <c r="I16" s="1">
        <v>280</v>
      </c>
      <c r="J16" s="1" t="s">
        <v>9</v>
      </c>
      <c r="K16" s="6">
        <f t="shared" si="1"/>
        <v>245</v>
      </c>
    </row>
    <row r="17" spans="1:11" ht="14.1" customHeight="1" x14ac:dyDescent="0.25">
      <c r="A17" s="3" t="s">
        <v>16</v>
      </c>
      <c r="B17" s="3" t="s">
        <v>15</v>
      </c>
      <c r="C17" s="1">
        <v>21</v>
      </c>
      <c r="D17" s="1" t="s">
        <v>7</v>
      </c>
      <c r="E17" s="1">
        <v>25</v>
      </c>
      <c r="F17" s="1">
        <f t="shared" si="0"/>
        <v>525</v>
      </c>
      <c r="G17" s="1" t="s">
        <v>8</v>
      </c>
      <c r="H17" s="1">
        <v>3</v>
      </c>
      <c r="I17" s="1">
        <v>280</v>
      </c>
      <c r="J17" s="1" t="s">
        <v>9</v>
      </c>
      <c r="K17" s="6">
        <f t="shared" si="1"/>
        <v>245</v>
      </c>
    </row>
    <row r="18" spans="1:11" ht="14.1" customHeight="1" x14ac:dyDescent="0.25">
      <c r="A18" s="3" t="s">
        <v>17</v>
      </c>
      <c r="B18" s="3" t="s">
        <v>14</v>
      </c>
      <c r="C18" s="1">
        <v>16</v>
      </c>
      <c r="D18" s="1" t="s">
        <v>7</v>
      </c>
      <c r="E18" s="1">
        <v>38.299999999999997</v>
      </c>
      <c r="F18" s="1">
        <f t="shared" si="0"/>
        <v>612.79999999999995</v>
      </c>
      <c r="G18" s="1" t="s">
        <v>8</v>
      </c>
      <c r="H18" s="1">
        <v>2</v>
      </c>
      <c r="I18" s="1">
        <v>456</v>
      </c>
      <c r="J18" s="1" t="s">
        <v>9</v>
      </c>
      <c r="K18" s="6">
        <f t="shared" si="1"/>
        <v>156.79999999999995</v>
      </c>
    </row>
    <row r="19" spans="1:11" ht="14.1" customHeight="1" x14ac:dyDescent="0.25">
      <c r="A19" s="3" t="s">
        <v>18</v>
      </c>
      <c r="B19" s="3" t="s">
        <v>23</v>
      </c>
      <c r="C19" s="1">
        <v>16</v>
      </c>
      <c r="D19" s="1" t="s">
        <v>7</v>
      </c>
      <c r="E19" s="1">
        <v>55</v>
      </c>
      <c r="F19" s="1">
        <f t="shared" si="0"/>
        <v>880</v>
      </c>
      <c r="G19" s="1" t="s">
        <v>8</v>
      </c>
      <c r="H19" s="1">
        <v>2</v>
      </c>
      <c r="I19" s="1">
        <v>684</v>
      </c>
      <c r="J19" s="1" t="s">
        <v>9</v>
      </c>
      <c r="K19" s="6">
        <f t="shared" si="1"/>
        <v>196</v>
      </c>
    </row>
    <row r="20" spans="1:11" ht="14.1" customHeight="1" x14ac:dyDescent="0.25">
      <c r="A20" s="3" t="s">
        <v>19</v>
      </c>
      <c r="B20" s="3" t="s">
        <v>14</v>
      </c>
      <c r="C20" s="1">
        <v>21</v>
      </c>
      <c r="D20" s="1" t="s">
        <v>7</v>
      </c>
      <c r="E20" s="1">
        <v>25</v>
      </c>
      <c r="F20" s="1">
        <f t="shared" si="0"/>
        <v>525</v>
      </c>
      <c r="G20" s="1" t="s">
        <v>8</v>
      </c>
      <c r="H20" s="1">
        <v>3</v>
      </c>
      <c r="I20" s="1">
        <v>280</v>
      </c>
      <c r="J20" s="1" t="s">
        <v>9</v>
      </c>
      <c r="K20" s="6">
        <f t="shared" si="1"/>
        <v>245</v>
      </c>
    </row>
    <row r="21" spans="1:11" ht="14.1" customHeight="1" x14ac:dyDescent="0.25">
      <c r="A21" s="3" t="s">
        <v>19</v>
      </c>
      <c r="B21" s="3" t="s">
        <v>15</v>
      </c>
      <c r="C21" s="1">
        <v>21</v>
      </c>
      <c r="D21" s="1" t="s">
        <v>7</v>
      </c>
      <c r="E21" s="1">
        <v>25</v>
      </c>
      <c r="F21" s="1">
        <f t="shared" si="0"/>
        <v>525</v>
      </c>
      <c r="G21" s="1" t="s">
        <v>8</v>
      </c>
      <c r="H21" s="1">
        <v>3</v>
      </c>
      <c r="I21" s="1">
        <v>280</v>
      </c>
      <c r="J21" s="1" t="s">
        <v>9</v>
      </c>
      <c r="K21" s="6">
        <f t="shared" si="1"/>
        <v>245</v>
      </c>
    </row>
    <row r="22" spans="1:11" ht="14.1" customHeight="1" x14ac:dyDescent="0.25">
      <c r="A22" s="3" t="s">
        <v>20</v>
      </c>
      <c r="B22" s="3" t="s">
        <v>14</v>
      </c>
      <c r="C22" s="1">
        <v>24</v>
      </c>
      <c r="D22" s="1" t="s">
        <v>7</v>
      </c>
      <c r="E22" s="1">
        <v>25</v>
      </c>
      <c r="F22" s="1">
        <f t="shared" si="0"/>
        <v>600</v>
      </c>
      <c r="G22" s="1" t="s">
        <v>8</v>
      </c>
      <c r="H22" s="1">
        <v>3</v>
      </c>
      <c r="I22" s="1">
        <v>280</v>
      </c>
      <c r="J22" s="1" t="s">
        <v>9</v>
      </c>
      <c r="K22" s="6">
        <f t="shared" si="1"/>
        <v>320</v>
      </c>
    </row>
    <row r="23" spans="1:11" ht="14.1" customHeight="1" x14ac:dyDescent="0.25">
      <c r="A23" s="3" t="s">
        <v>20</v>
      </c>
      <c r="B23" s="3" t="s">
        <v>15</v>
      </c>
      <c r="C23" s="1">
        <v>24</v>
      </c>
      <c r="D23" s="1" t="s">
        <v>7</v>
      </c>
      <c r="E23" s="1">
        <v>25</v>
      </c>
      <c r="F23" s="1">
        <f t="shared" si="0"/>
        <v>600</v>
      </c>
      <c r="G23" s="1" t="s">
        <v>8</v>
      </c>
      <c r="H23" s="1">
        <v>3</v>
      </c>
      <c r="I23" s="1">
        <v>280</v>
      </c>
      <c r="J23" s="1" t="s">
        <v>9</v>
      </c>
      <c r="K23" s="6">
        <f t="shared" si="1"/>
        <v>320</v>
      </c>
    </row>
    <row r="24" spans="1:11" ht="14.1" customHeight="1" x14ac:dyDescent="0.25">
      <c r="A24" s="3" t="s">
        <v>20</v>
      </c>
      <c r="B24" s="3" t="s">
        <v>40</v>
      </c>
      <c r="C24" s="1">
        <v>15</v>
      </c>
      <c r="D24" s="1" t="s">
        <v>7</v>
      </c>
      <c r="E24" s="1">
        <v>25</v>
      </c>
      <c r="F24" s="1">
        <f t="shared" si="0"/>
        <v>375</v>
      </c>
      <c r="G24" s="1" t="s">
        <v>8</v>
      </c>
      <c r="H24" s="1">
        <v>2</v>
      </c>
      <c r="I24" s="1">
        <v>258</v>
      </c>
      <c r="J24" s="1" t="s">
        <v>9</v>
      </c>
      <c r="K24" s="6">
        <f t="shared" si="1"/>
        <v>117</v>
      </c>
    </row>
    <row r="25" spans="1:11" ht="14.1" customHeight="1" x14ac:dyDescent="0.25">
      <c r="A25" s="3" t="s">
        <v>21</v>
      </c>
      <c r="B25" s="3" t="s">
        <v>22</v>
      </c>
      <c r="C25" s="1">
        <v>21</v>
      </c>
      <c r="D25" s="1" t="s">
        <v>7</v>
      </c>
      <c r="E25" s="1">
        <v>12.5</v>
      </c>
      <c r="F25" s="1">
        <f t="shared" si="0"/>
        <v>262.5</v>
      </c>
      <c r="G25" s="1" t="s">
        <v>8</v>
      </c>
      <c r="H25" s="1">
        <v>3</v>
      </c>
      <c r="I25" s="1">
        <v>164</v>
      </c>
      <c r="J25" s="1" t="s">
        <v>9</v>
      </c>
      <c r="K25" s="6">
        <f t="shared" si="1"/>
        <v>98.5</v>
      </c>
    </row>
    <row r="26" spans="1:11" ht="14.1" customHeight="1" x14ac:dyDescent="0.25">
      <c r="A26" s="3" t="s">
        <v>21</v>
      </c>
      <c r="B26" s="3" t="s">
        <v>24</v>
      </c>
      <c r="C26" s="1">
        <v>21</v>
      </c>
      <c r="D26" s="1" t="s">
        <v>7</v>
      </c>
      <c r="E26" s="1">
        <v>25</v>
      </c>
      <c r="F26" s="1">
        <f t="shared" si="0"/>
        <v>525</v>
      </c>
      <c r="G26" s="1" t="s">
        <v>8</v>
      </c>
      <c r="H26" s="1">
        <v>3</v>
      </c>
      <c r="I26" s="1">
        <v>328</v>
      </c>
      <c r="J26" s="1" t="s">
        <v>9</v>
      </c>
      <c r="K26" s="6">
        <f t="shared" si="1"/>
        <v>197</v>
      </c>
    </row>
    <row r="27" spans="1:11" ht="14.1" customHeight="1" x14ac:dyDescent="0.25">
      <c r="A27" s="3" t="s">
        <v>21</v>
      </c>
      <c r="B27" s="3" t="s">
        <v>14</v>
      </c>
      <c r="C27" s="1">
        <v>24</v>
      </c>
      <c r="D27" s="1" t="s">
        <v>7</v>
      </c>
      <c r="E27" s="1">
        <v>25</v>
      </c>
      <c r="F27" s="1">
        <f t="shared" si="0"/>
        <v>600</v>
      </c>
      <c r="G27" s="1" t="s">
        <v>8</v>
      </c>
      <c r="H27" s="1">
        <v>4</v>
      </c>
      <c r="I27" s="1">
        <v>408</v>
      </c>
      <c r="J27" s="1" t="s">
        <v>9</v>
      </c>
      <c r="K27" s="6">
        <f t="shared" si="1"/>
        <v>192</v>
      </c>
    </row>
    <row r="28" spans="1:11" ht="14.1" customHeight="1" x14ac:dyDescent="0.25">
      <c r="A28" s="3" t="s">
        <v>21</v>
      </c>
      <c r="B28" s="3" t="s">
        <v>15</v>
      </c>
      <c r="C28" s="1">
        <v>32</v>
      </c>
      <c r="D28" s="1" t="s">
        <v>7</v>
      </c>
      <c r="E28" s="1">
        <v>25</v>
      </c>
      <c r="F28" s="1">
        <f t="shared" si="0"/>
        <v>800</v>
      </c>
      <c r="G28" s="1" t="s">
        <v>8</v>
      </c>
      <c r="H28" s="1">
        <v>4</v>
      </c>
      <c r="I28" s="1">
        <v>408</v>
      </c>
      <c r="J28" s="1" t="s">
        <v>9</v>
      </c>
      <c r="K28" s="6">
        <f t="shared" si="1"/>
        <v>392</v>
      </c>
    </row>
    <row r="29" spans="1:11" ht="14.1" customHeight="1" x14ac:dyDescent="0.25">
      <c r="A29" s="38" t="s">
        <v>21</v>
      </c>
      <c r="B29" s="38" t="s">
        <v>40</v>
      </c>
      <c r="C29" s="1">
        <v>15</v>
      </c>
      <c r="D29" s="1" t="s">
        <v>7</v>
      </c>
      <c r="E29" s="1">
        <v>25</v>
      </c>
      <c r="F29" s="1">
        <f t="shared" si="0"/>
        <v>375</v>
      </c>
      <c r="G29" s="1" t="s">
        <v>8</v>
      </c>
      <c r="H29" s="1">
        <v>2</v>
      </c>
      <c r="I29" s="1">
        <v>228</v>
      </c>
      <c r="J29" s="1" t="s">
        <v>9</v>
      </c>
      <c r="K29" s="6">
        <f t="shared" si="1"/>
        <v>147</v>
      </c>
    </row>
    <row r="30" spans="1:11" ht="14.1" customHeight="1" x14ac:dyDescent="0.25">
      <c r="A30" s="3" t="s">
        <v>25</v>
      </c>
      <c r="B30" s="5" t="s">
        <v>26</v>
      </c>
      <c r="C30" s="1">
        <v>32</v>
      </c>
      <c r="D30" s="1" t="s">
        <v>7</v>
      </c>
      <c r="E30" s="1">
        <v>25</v>
      </c>
      <c r="F30" s="1">
        <f t="shared" si="0"/>
        <v>800</v>
      </c>
      <c r="G30" s="1" t="s">
        <v>8</v>
      </c>
      <c r="H30" s="1">
        <v>4</v>
      </c>
      <c r="I30" s="1">
        <v>408</v>
      </c>
      <c r="J30" s="1" t="s">
        <v>9</v>
      </c>
      <c r="K30" s="6">
        <f t="shared" si="1"/>
        <v>392</v>
      </c>
    </row>
    <row r="31" spans="1:11" ht="14.1" customHeight="1" x14ac:dyDescent="0.25">
      <c r="A31" s="3" t="s">
        <v>25</v>
      </c>
      <c r="B31" s="3" t="s">
        <v>27</v>
      </c>
      <c r="C31" s="1">
        <v>16</v>
      </c>
      <c r="D31" s="1" t="s">
        <v>7</v>
      </c>
      <c r="E31" s="1">
        <v>25</v>
      </c>
      <c r="F31" s="1">
        <f t="shared" si="0"/>
        <v>400</v>
      </c>
      <c r="G31" s="1" t="s">
        <v>8</v>
      </c>
      <c r="H31" s="1">
        <v>2</v>
      </c>
      <c r="I31" s="1">
        <v>200</v>
      </c>
      <c r="J31" s="1" t="s">
        <v>9</v>
      </c>
      <c r="K31" s="6">
        <f t="shared" si="1"/>
        <v>200</v>
      </c>
    </row>
    <row r="32" spans="1:11" ht="14.1" customHeight="1" x14ac:dyDescent="0.25">
      <c r="A32" s="3" t="s">
        <v>28</v>
      </c>
      <c r="B32" s="3" t="s">
        <v>29</v>
      </c>
      <c r="C32" s="1">
        <v>16</v>
      </c>
      <c r="D32" s="1" t="s">
        <v>7</v>
      </c>
      <c r="E32" s="1">
        <v>38.299999999999997</v>
      </c>
      <c r="F32" s="1">
        <f t="shared" si="0"/>
        <v>612.79999999999995</v>
      </c>
      <c r="G32" s="1" t="s">
        <v>8</v>
      </c>
      <c r="H32" s="1">
        <v>2</v>
      </c>
      <c r="I32" s="1">
        <v>400</v>
      </c>
      <c r="J32" s="1" t="s">
        <v>9</v>
      </c>
      <c r="K32" s="6">
        <f t="shared" si="1"/>
        <v>212.79999999999995</v>
      </c>
    </row>
    <row r="33" spans="1:11" ht="14.1" customHeight="1" x14ac:dyDescent="0.25">
      <c r="A33" s="3" t="s">
        <v>30</v>
      </c>
      <c r="B33" s="3" t="s">
        <v>31</v>
      </c>
      <c r="C33" s="1">
        <v>21</v>
      </c>
      <c r="D33" s="1" t="s">
        <v>7</v>
      </c>
      <c r="E33" s="1">
        <v>25</v>
      </c>
      <c r="F33" s="1">
        <f t="shared" si="0"/>
        <v>525</v>
      </c>
      <c r="G33" s="1" t="s">
        <v>8</v>
      </c>
      <c r="H33" s="1">
        <v>3</v>
      </c>
      <c r="I33" s="1">
        <v>328</v>
      </c>
      <c r="J33" s="1" t="s">
        <v>9</v>
      </c>
      <c r="K33" s="6">
        <f t="shared" si="1"/>
        <v>197</v>
      </c>
    </row>
    <row r="34" spans="1:11" ht="14.1" customHeight="1" x14ac:dyDescent="0.25">
      <c r="A34" s="3" t="s">
        <v>32</v>
      </c>
      <c r="B34" s="3" t="s">
        <v>26</v>
      </c>
      <c r="C34" s="1">
        <v>24</v>
      </c>
      <c r="D34" s="1" t="s">
        <v>7</v>
      </c>
      <c r="E34" s="1">
        <v>25</v>
      </c>
      <c r="F34" s="1">
        <f t="shared" si="0"/>
        <v>600</v>
      </c>
      <c r="G34" s="1" t="s">
        <v>8</v>
      </c>
      <c r="H34" s="1">
        <v>3</v>
      </c>
      <c r="I34" s="1">
        <v>260</v>
      </c>
      <c r="J34" s="1" t="s">
        <v>9</v>
      </c>
      <c r="K34" s="6">
        <f t="shared" si="1"/>
        <v>340</v>
      </c>
    </row>
    <row r="35" spans="1:11" ht="12.95" customHeight="1" x14ac:dyDescent="0.25">
      <c r="A35" s="3" t="s">
        <v>53</v>
      </c>
      <c r="B35" s="5" t="s">
        <v>54</v>
      </c>
      <c r="C35" s="1">
        <v>12</v>
      </c>
      <c r="D35" s="1" t="s">
        <v>7</v>
      </c>
      <c r="E35" s="1">
        <v>25</v>
      </c>
      <c r="F35" s="1">
        <f t="shared" si="0"/>
        <v>300</v>
      </c>
      <c r="G35" s="1" t="s">
        <v>8</v>
      </c>
      <c r="H35" s="1">
        <v>1</v>
      </c>
      <c r="I35" s="1">
        <v>100</v>
      </c>
      <c r="J35" s="1" t="s">
        <v>9</v>
      </c>
      <c r="K35" s="6">
        <f t="shared" si="1"/>
        <v>200</v>
      </c>
    </row>
    <row r="36" spans="1:11" ht="12.95" customHeight="1" x14ac:dyDescent="0.25">
      <c r="A36" s="3" t="s">
        <v>53</v>
      </c>
      <c r="B36" s="3" t="s">
        <v>24</v>
      </c>
      <c r="C36" s="1">
        <v>12</v>
      </c>
      <c r="D36" s="1" t="s">
        <v>7</v>
      </c>
      <c r="E36" s="1">
        <v>25</v>
      </c>
      <c r="F36" s="1">
        <f t="shared" si="0"/>
        <v>300</v>
      </c>
      <c r="G36" s="1" t="s">
        <v>8</v>
      </c>
      <c r="H36" s="1">
        <v>1</v>
      </c>
      <c r="I36" s="1">
        <v>100</v>
      </c>
      <c r="J36" s="1" t="s">
        <v>9</v>
      </c>
      <c r="K36" s="6">
        <f t="shared" si="1"/>
        <v>200</v>
      </c>
    </row>
    <row r="37" spans="1:11" ht="12.95" customHeight="1" x14ac:dyDescent="0.25">
      <c r="A37" s="3" t="s">
        <v>53</v>
      </c>
      <c r="B37" s="3" t="s">
        <v>54</v>
      </c>
      <c r="C37" s="1">
        <v>12</v>
      </c>
      <c r="D37" s="1" t="s">
        <v>7</v>
      </c>
      <c r="E37" s="1">
        <v>25</v>
      </c>
      <c r="F37" s="1">
        <f t="shared" si="0"/>
        <v>300</v>
      </c>
      <c r="G37" s="1" t="s">
        <v>8</v>
      </c>
      <c r="H37" s="1">
        <v>1</v>
      </c>
      <c r="I37" s="1">
        <v>100</v>
      </c>
      <c r="J37" s="1" t="s">
        <v>9</v>
      </c>
      <c r="K37" s="6">
        <f t="shared" si="1"/>
        <v>200</v>
      </c>
    </row>
    <row r="38" spans="1:11" ht="12.95" customHeight="1" x14ac:dyDescent="0.25">
      <c r="A38" s="3" t="s">
        <v>53</v>
      </c>
      <c r="B38" s="3" t="s">
        <v>24</v>
      </c>
      <c r="C38" s="1">
        <v>12</v>
      </c>
      <c r="D38" s="1" t="s">
        <v>7</v>
      </c>
      <c r="E38" s="1">
        <v>25</v>
      </c>
      <c r="F38" s="1">
        <f t="shared" si="0"/>
        <v>300</v>
      </c>
      <c r="G38" s="1" t="s">
        <v>8</v>
      </c>
      <c r="H38" s="1">
        <v>1</v>
      </c>
      <c r="I38" s="1">
        <v>100</v>
      </c>
      <c r="J38" s="1" t="s">
        <v>9</v>
      </c>
      <c r="K38" s="6">
        <f t="shared" si="1"/>
        <v>200</v>
      </c>
    </row>
    <row r="39" spans="1:11" ht="14.1" customHeight="1" thickBot="1" x14ac:dyDescent="0.3">
      <c r="C39" s="7">
        <f>SUM(C7:C38)</f>
        <v>658</v>
      </c>
      <c r="F39" s="7">
        <f>SUM(F7:F38)</f>
        <v>15325.599999999999</v>
      </c>
      <c r="G39" s="22"/>
      <c r="H39" s="7">
        <f>SUM(H7:H38)</f>
        <v>86</v>
      </c>
      <c r="I39" s="7">
        <f>SUM(I7:I38)</f>
        <v>8524</v>
      </c>
      <c r="K39" s="21">
        <f>SUM(F39-I39)</f>
        <v>6801.5999999999985</v>
      </c>
    </row>
    <row r="40" spans="1:11" ht="14.1" customHeight="1" thickTop="1" x14ac:dyDescent="0.25"/>
    <row r="44" spans="1:11" ht="14.1" customHeight="1" x14ac:dyDescent="0.25">
      <c r="A44" s="8"/>
      <c r="B44" s="8"/>
      <c r="C44" s="9"/>
    </row>
    <row r="46" spans="1:11" ht="14.1" customHeight="1" x14ac:dyDescent="0.25">
      <c r="I46" s="23"/>
    </row>
    <row r="48" spans="1:11" ht="14.1" customHeight="1" x14ac:dyDescent="0.25">
      <c r="A48" s="16"/>
      <c r="I48" s="23"/>
    </row>
    <row r="49" spans="1:11" ht="14.1" customHeight="1" x14ac:dyDescent="0.25">
      <c r="A49" s="16"/>
    </row>
    <row r="50" spans="1:11" ht="14.1" customHeight="1" x14ac:dyDescent="0.25">
      <c r="I50" s="23"/>
    </row>
    <row r="52" spans="1:11" ht="14.1" customHeight="1" x14ac:dyDescent="0.25">
      <c r="I52" s="23"/>
    </row>
    <row r="55" spans="1:11" ht="14.1" customHeight="1" x14ac:dyDescent="0.25">
      <c r="I55" s="23"/>
    </row>
    <row r="56" spans="1:11" s="20" customFormat="1" ht="14.1" customHeight="1" x14ac:dyDescent="0.25">
      <c r="A56" s="17"/>
      <c r="B56" s="17"/>
      <c r="C56" s="18"/>
      <c r="D56" s="18"/>
      <c r="E56" s="18"/>
      <c r="F56" s="18"/>
      <c r="G56" s="18"/>
      <c r="H56" s="18"/>
      <c r="I56" s="18"/>
      <c r="J56" s="18"/>
      <c r="K56" s="19"/>
    </row>
    <row r="58" spans="1:11" ht="14.1" customHeight="1" x14ac:dyDescent="0.25">
      <c r="A58" s="17"/>
      <c r="F58" s="9"/>
      <c r="I58" s="39"/>
      <c r="J58"/>
      <c r="K58"/>
    </row>
    <row r="59" spans="1:11" ht="14.1" customHeight="1" x14ac:dyDescent="0.25">
      <c r="A59"/>
      <c r="B59"/>
      <c r="C59"/>
      <c r="D59"/>
      <c r="E59"/>
      <c r="F59"/>
      <c r="G59"/>
      <c r="H59"/>
      <c r="I59"/>
      <c r="J59"/>
      <c r="K59"/>
    </row>
  </sheetData>
  <pageMargins left="0.70866141732283472" right="0.70866141732283472" top="0.39370078740157483" bottom="0.15748031496062992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2019-03-09T17:18:33Z</dcterms:modified>
</cp:coreProperties>
</file>